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2" windowHeight="12816" activeTab="0"/>
  </bookViews>
  <sheets>
    <sheet name="C0501" sheetId="1" r:id="rId1"/>
    <sheet name="C0502" sheetId="2" r:id="rId2"/>
  </sheets>
  <definedNames>
    <definedName name="DatumOdeslani1" hidden="1">'C0501'!$C$2</definedName>
    <definedName name="DatumOdeslani2" hidden="1">'C0502'!$C$2</definedName>
    <definedName name="DatumVytVystup1" hidden="1">'C0501'!$C$2</definedName>
    <definedName name="DatumVytVystup2" hidden="1">'C0502'!$C$2</definedName>
    <definedName name="ObdobiKumulativu1" hidden="1">'C0501'!$C$2</definedName>
    <definedName name="ObdobiKumulativu2" hidden="1">'C0502'!$C$2</definedName>
    <definedName name="REFBAN1" hidden="1">'C0501'!$G$12:$H$12</definedName>
    <definedName name="REFBAN2" hidden="1">'C0502'!$E$12:$F$12</definedName>
    <definedName name="REFNAZBAN1" hidden="1">'C0501'!$G$9:$I$9</definedName>
    <definedName name="REFNAZBAN2" hidden="1">'C0502'!$E$9:$I$9</definedName>
    <definedName name="REFOBD1" hidden="1">'C0501'!$C$12</definedName>
    <definedName name="REFOBD2" hidden="1">'C0502'!$M$12</definedName>
  </definedNames>
  <calcPr fullCalcOnLoad="1"/>
</workbook>
</file>

<file path=xl/sharedStrings.xml><?xml version="1.0" encoding="utf-8"?>
<sst xmlns="http://schemas.openxmlformats.org/spreadsheetml/2006/main" count="562" uniqueCount="304">
  <si>
    <t>Dodatočné filtre a odpočty</t>
  </si>
  <si>
    <t>1.3.3</t>
  </si>
  <si>
    <t>JSIA-9H6BPN</t>
  </si>
  <si>
    <t>VST</t>
  </si>
  <si>
    <t>Výnimky z odpočítavania kapitálových podielov v poisťovniach od položiek CET 1</t>
  </si>
  <si>
    <t>1.3.2.11</t>
  </si>
  <si>
    <t>JSIA-9H6BPM</t>
  </si>
  <si>
    <t>Nástroje T2 subjektov finančného sektora, v ktorých inštitúcia má významnú investíciu</t>
  </si>
  <si>
    <t>1.3.2.10.3</t>
  </si>
  <si>
    <t>JSIA-9H6BPL</t>
  </si>
  <si>
    <t>Nástroje AT1 subjektov finančného sektora, v ktorých inštitúcia má významnú investíciu</t>
  </si>
  <si>
    <t>1.3.2.10.2</t>
  </si>
  <si>
    <t>JSIA-9H6BPK</t>
  </si>
  <si>
    <t>Nástroje CET1 subjektov finančného sektora, v ktorých inštitúcia má významnú investíciu</t>
  </si>
  <si>
    <t>1.3.2.10.1</t>
  </si>
  <si>
    <t>JSIA-9H6BPJ</t>
  </si>
  <si>
    <t>Nástroje vlastných zdrojov subjektov finančného sektora, v ktorých inštitúcia má významnú investíciu</t>
  </si>
  <si>
    <t>1.3.2.10</t>
  </si>
  <si>
    <t>JSIA-9H6BPH</t>
  </si>
  <si>
    <t>Odložené daňové pohľadávky, ktoré závisia od budúcej ziskovosti a vyplývajú z dočasných rozdielov, a nástroje CET1 subjektov finančného sektora, v ktorých inštitúcia má významnú investíciu</t>
  </si>
  <si>
    <t>1.3.2.9</t>
  </si>
  <si>
    <t>JSIA-9H6BPG</t>
  </si>
  <si>
    <t>Nástroje T2 subjektov finančného sektora, v ktorých inštitúcia nemá významnú investíciu</t>
  </si>
  <si>
    <t>1.3.2.8.3</t>
  </si>
  <si>
    <t>JSIA-9H6BPF</t>
  </si>
  <si>
    <t>Nástroje AT1 subjektov finančného sektora, v ktorých inštitúcia nemá významnú investíciu</t>
  </si>
  <si>
    <t>1.3.2.8.2</t>
  </si>
  <si>
    <t>JSIA-9H6BPE</t>
  </si>
  <si>
    <t>Nástroje CET1 subjektov finančného sektora, v ktorých inštitúcia nemá významnú investíciu</t>
  </si>
  <si>
    <t>1.3.2.8.1</t>
  </si>
  <si>
    <t>JSIA-9H6BPD</t>
  </si>
  <si>
    <t>Nástroje vlastných zdrojov subjektov finančného sektora, v ktorých inštitúcia nemá významnú investíciu</t>
  </si>
  <si>
    <t>1.3.2.8</t>
  </si>
  <si>
    <t>JSIA-9H6BPC</t>
  </si>
  <si>
    <t>Recipročné krížové podiely na kapitáli T2 subjektov finančného sektora, v ktorých inštitúcia má významnú investíciu</t>
  </si>
  <si>
    <t>1.3.2.7.3.2</t>
  </si>
  <si>
    <t>JSIA-9H6BPB</t>
  </si>
  <si>
    <t>Recipročné krížové podiely na kapitáli T2 subjektov finančného sektora, v ktorých inštitúcia nemá významnú investíciu</t>
  </si>
  <si>
    <t>1.3.2.7.3.1</t>
  </si>
  <si>
    <t>JSIA-9H6BPA</t>
  </si>
  <si>
    <t>Recipročné krížové podiely na kapitáli T2</t>
  </si>
  <si>
    <t>1.3.2.7.3</t>
  </si>
  <si>
    <t>JSIA-9H6BP9</t>
  </si>
  <si>
    <t>Recipročné krížové podiely na kapitáli AT1 subjektov finančného sektora, v ktorých inštitúcia má významnú investíciu</t>
  </si>
  <si>
    <t>1.3.2.7.2.2</t>
  </si>
  <si>
    <t>JSIA-9H6BP8</t>
  </si>
  <si>
    <t>Recipročné krížové podiely na kapitáli AT1 subjektov finančného sektora, v ktorých inštitúcia nemá významnú investíciu</t>
  </si>
  <si>
    <t>1.3.2.7.2.1</t>
  </si>
  <si>
    <t>JSIA-9H6BP7</t>
  </si>
  <si>
    <t>Recipročné krížové podiely na kapitáli AT1</t>
  </si>
  <si>
    <t>1.3.2.7.2</t>
  </si>
  <si>
    <t>JSIA-9H6BP6</t>
  </si>
  <si>
    <t>Recipročné krížové podiely na kapitáli CET1 subjektov finančného sektora, v ktorých inštitúcia má významnú investíciu</t>
  </si>
  <si>
    <t>1.3.2.7.1.2</t>
  </si>
  <si>
    <t>JSIA-9H6BP5</t>
  </si>
  <si>
    <t>Recipročné krížové podiely na kapitáli CET1 subjektov finančného sektora, v ktorých inštitúcia nemá významnú investíciu</t>
  </si>
  <si>
    <t>1.3.2.7.1.1</t>
  </si>
  <si>
    <t>JSIA-9H6BP4</t>
  </si>
  <si>
    <t>Recipročné krížové podiely na kapitáli CET1</t>
  </si>
  <si>
    <t>1.3.2.7.1</t>
  </si>
  <si>
    <t>JSIA-9H6BP3</t>
  </si>
  <si>
    <t>Recipročné krížové podiely</t>
  </si>
  <si>
    <t>1.3.2.7</t>
  </si>
  <si>
    <t>JSIA-9H6BP2</t>
  </si>
  <si>
    <t>z čoho: nepriame podiely</t>
  </si>
  <si>
    <t>1.3.2.6.3**</t>
  </si>
  <si>
    <t>JSIA-9H6BNZ</t>
  </si>
  <si>
    <t>z čoho: priame podiely</t>
  </si>
  <si>
    <t>1.3.2.6.3*</t>
  </si>
  <si>
    <t>JSIA-9H6BNY</t>
  </si>
  <si>
    <t>Vlastné nástroje T2</t>
  </si>
  <si>
    <t>1.3.2.6.3</t>
  </si>
  <si>
    <t>JSIA-9H6BNX</t>
  </si>
  <si>
    <t>1.3.2.6.2*</t>
  </si>
  <si>
    <t>JSIA-9H6BNW</t>
  </si>
  <si>
    <t>1.3.2.6.2**</t>
  </si>
  <si>
    <t>JSIA-9H6BNV</t>
  </si>
  <si>
    <t>Vlastné nástroje AT1</t>
  </si>
  <si>
    <t>1.3.2.6.2</t>
  </si>
  <si>
    <t>JSIA-9H6BNU</t>
  </si>
  <si>
    <t>1.3.2.6.1*</t>
  </si>
  <si>
    <t>JSIA-9H6BNT</t>
  </si>
  <si>
    <t>1.3.2.6.1**</t>
  </si>
  <si>
    <t>JSIA-9H6BNS</t>
  </si>
  <si>
    <t>Vlastné nástroje CET1</t>
  </si>
  <si>
    <t>1.3.2.6.1</t>
  </si>
  <si>
    <t>JSIA-9H6BNR</t>
  </si>
  <si>
    <t>Vlastné nástroje</t>
  </si>
  <si>
    <t>1.3.2.6</t>
  </si>
  <si>
    <t>JSIA-9H6BNQ</t>
  </si>
  <si>
    <t>z čoho: zavedenie zmien IAS 19 – záporná položka</t>
  </si>
  <si>
    <t>1.3.2.5**</t>
  </si>
  <si>
    <t>JSIA-9H6BNP</t>
  </si>
  <si>
    <t>z čoho: zavedenie zmien IAS 19 – kladná položka</t>
  </si>
  <si>
    <t>1.3.2.5*</t>
  </si>
  <si>
    <t>JSIA-9H6BNN</t>
  </si>
  <si>
    <t>Majetok dôchodkového fondu so stanovenými požitkami</t>
  </si>
  <si>
    <t>1.3.2.5</t>
  </si>
  <si>
    <t>JSIA-9H6BNM</t>
  </si>
  <si>
    <t>Nedostatok rezerv IRB oproti očakávaným stratám</t>
  </si>
  <si>
    <t>1.3.2.4</t>
  </si>
  <si>
    <t>JSIA-9H6BNL</t>
  </si>
  <si>
    <t>Odložené daňové pohľadávky, ktoré závisia od budúcej ziskovosti a nevyplývajú z dočasných rozdielov</t>
  </si>
  <si>
    <t>1.3.2.3</t>
  </si>
  <si>
    <t>JSIA-9H6BNK</t>
  </si>
  <si>
    <t>Nehmotné aktíva</t>
  </si>
  <si>
    <t>1.3.2.2</t>
  </si>
  <si>
    <t>JSIA-9H6BNJ</t>
  </si>
  <si>
    <t>Straty za bežný finančný rok</t>
  </si>
  <si>
    <t>1.3.2.1</t>
  </si>
  <si>
    <t>JSIA-9H6BNH</t>
  </si>
  <si>
    <t>Odpočty</t>
  </si>
  <si>
    <t>1.3.2</t>
  </si>
  <si>
    <t>JSIA-9H6BNG</t>
  </si>
  <si>
    <t>Zisky a straty v reálnej hodnote vyplývajúce z vlastného kreditného rizika inštitúcie súvisiaceho s derivátovými záväzkami</t>
  </si>
  <si>
    <t>1.3.1.5.</t>
  </si>
  <si>
    <t>JSIA-9H6BNF</t>
  </si>
  <si>
    <t>Nerealizované straty z expozícií voči ústredným vládam zaradeným do kategórie „k dispozícii na predaj“ štandardu IAS 39, ktorý schválila EÚ</t>
  </si>
  <si>
    <t>1.3.1.4.</t>
  </si>
  <si>
    <t>JSIA-9H6BNE</t>
  </si>
  <si>
    <t>Nerealizované zisky z expozícií voči ústredným vládam zaradeným do kategórie „k dispozícii na predaj“ štandardu IAS 39, ktorý schválila EÚ</t>
  </si>
  <si>
    <t>1.3.1.3.</t>
  </si>
  <si>
    <t>JSIA-9H6BND</t>
  </si>
  <si>
    <t>Nerealizované straty</t>
  </si>
  <si>
    <t>1.3.1.2</t>
  </si>
  <si>
    <t>JSIA-9H6BNC</t>
  </si>
  <si>
    <t>Nerealizované zisky</t>
  </si>
  <si>
    <t>1.3.1.1</t>
  </si>
  <si>
    <t>JSIA-9H6BNB</t>
  </si>
  <si>
    <t>Nerealizované zisky a straty</t>
  </si>
  <si>
    <t>1.3.1</t>
  </si>
  <si>
    <t>JSIA-9H6BNA</t>
  </si>
  <si>
    <t>INÉ PRECHODNÉ ÚPRAVY</t>
  </si>
  <si>
    <t>1.3</t>
  </si>
  <si>
    <t>JSIA-9H6BN9</t>
  </si>
  <si>
    <t>Prechodné vykázanie kvalifikovaného kapitálu Tier 2 v konsolidovaných vlastných zdrojoch</t>
  </si>
  <si>
    <t>1.2.4</t>
  </si>
  <si>
    <t>JSIA-9H6BN8</t>
  </si>
  <si>
    <t>092</t>
  </si>
  <si>
    <t>Prechodné vykázanie kvalifikovaného dodatočného kapitálu Tier 1 v konsolidovaných vlastných zdrojoch</t>
  </si>
  <si>
    <t>1.2.3</t>
  </si>
  <si>
    <t>JSIA-9H6BN7</t>
  </si>
  <si>
    <t>091</t>
  </si>
  <si>
    <t>Prechodné vykázanie menšinových účastí v konsolidovaných vlastných zdrojoch</t>
  </si>
  <si>
    <t>1.2.2</t>
  </si>
  <si>
    <t>JSIA-9H6BN6</t>
  </si>
  <si>
    <t>090</t>
  </si>
  <si>
    <t>Kapitálové nástroje a položky, ktoré sa nekvalifikujú ako menšinové účasti</t>
  </si>
  <si>
    <t>1.2.1</t>
  </si>
  <si>
    <t>JSIA-9H6BN5</t>
  </si>
  <si>
    <t>080</t>
  </si>
  <si>
    <t>MENŠINOVÉ ÚČASTI A EKVIVALENTY</t>
  </si>
  <si>
    <t>1.2</t>
  </si>
  <si>
    <t>JSIA-9H6BN4</t>
  </si>
  <si>
    <t>070</t>
  </si>
  <si>
    <t>Nástroje, ktoré nepredstavujú štátnu pomoc</t>
  </si>
  <si>
    <t>1.1.2</t>
  </si>
  <si>
    <t>JSIA-9H6BN3</t>
  </si>
  <si>
    <t>060</t>
  </si>
  <si>
    <t>Nástroje emitované inštitúciami so sídlom v členskom štáte, na ktorý sa vzťahuje program hospodárskych úprav</t>
  </si>
  <si>
    <t>1.1.1.2</t>
  </si>
  <si>
    <t>JSIA-9H6BN2</t>
  </si>
  <si>
    <t>050</t>
  </si>
  <si>
    <t>Nástroje, ktoré sa podľa smernice 2006/48/ES kvalifikovali ako vlastné zdroje</t>
  </si>
  <si>
    <t>1.1.1.1</t>
  </si>
  <si>
    <t>JSIA-9H6BMZ</t>
  </si>
  <si>
    <t>040</t>
  </si>
  <si>
    <t>Nástroje zachované v predchádzajúcom stave: nástroje, ktoré predstavujú štátnu pomoc</t>
  </si>
  <si>
    <t>1.1.1</t>
  </si>
  <si>
    <t>JSIA-9H6BMY</t>
  </si>
  <si>
    <t>030</t>
  </si>
  <si>
    <t>NÁSTROJE ZACHOVANÉ V PREDCHÁDZAJÚCOM STAVE</t>
  </si>
  <si>
    <t>1.1</t>
  </si>
  <si>
    <t>JSIA-9H6BMX</t>
  </si>
  <si>
    <t>020</t>
  </si>
  <si>
    <t>CELKOVÉ ÚPRAVY</t>
  </si>
  <si>
    <t>1</t>
  </si>
  <si>
    <t>JSIA-9H6BMW</t>
  </si>
  <si>
    <t>010</t>
  </si>
  <si>
    <t>Položka</t>
  </si>
  <si>
    <t>ID</t>
  </si>
  <si>
    <t>Kód</t>
  </si>
  <si>
    <t>TXT</t>
  </si>
  <si>
    <t>Prípustná hodnota bez
prechodných ustanovení</t>
  </si>
  <si>
    <t>Príslušná
percentuálna
hodnota</t>
  </si>
  <si>
    <t>Úpravy zahrnuté v rizikovo
vážených aktívach (RWA)</t>
  </si>
  <si>
    <t>Úpravy T2</t>
  </si>
  <si>
    <t>Úpravy AT1</t>
  </si>
  <si>
    <t>Úpravy CET1</t>
  </si>
  <si>
    <t>Doplňujúce položky</t>
  </si>
  <si>
    <t>JSIA-9H6BMV</t>
  </si>
  <si>
    <t>JSIA-9H6BMU</t>
  </si>
  <si>
    <t>JSIA-9H6BMT</t>
  </si>
  <si>
    <t>JSIA-9H6BMS</t>
  </si>
  <si>
    <t>JSIA-9H6BMR</t>
  </si>
  <si>
    <t>JSIA-9H6BMQ</t>
  </si>
  <si>
    <t>IID</t>
  </si>
  <si>
    <t>HLP</t>
  </si>
  <si>
    <t>d</t>
  </si>
  <si>
    <t>c</t>
  </si>
  <si>
    <t>a</t>
  </si>
  <si>
    <t>b</t>
  </si>
  <si>
    <t>CSL</t>
  </si>
  <si>
    <t>Doplňujúce položky- prípustná hodnota bez prechodných ustanovení</t>
  </si>
  <si>
    <t>Doplňujúce položky- príslušná percentuálna hodnota</t>
  </si>
  <si>
    <t>Úpravy zahrnuté v RWA</t>
  </si>
  <si>
    <t>C.05.01 - PRECHODNÉ USTANOVENIA (CA5.1)</t>
  </si>
  <si>
    <t>NSO</t>
  </si>
  <si>
    <t>C 05.01 - PRECHODNÉ USTANOVENIA (CA5.1)</t>
  </si>
  <si>
    <t>HLV</t>
  </si>
  <si>
    <t>EUR</t>
  </si>
  <si>
    <t>Mena vykazovania</t>
  </si>
  <si>
    <t>IFRS</t>
  </si>
  <si>
    <t>Použitý účtovný štandard</t>
  </si>
  <si>
    <t>Druh vykazovaných údajov</t>
  </si>
  <si>
    <t>Referenčné obdobie</t>
  </si>
  <si>
    <t>Periodicita výkazu</t>
  </si>
  <si>
    <t>Individuálna</t>
  </si>
  <si>
    <t>Úroveň uplatňovania</t>
  </si>
  <si>
    <t>Referenčný dátum vykazovania</t>
  </si>
  <si>
    <t>Kód banky, pobočky zahraničnej banky alebo obchodníka s cennými papiermi</t>
  </si>
  <si>
    <t>Názov banky, pobočky zahraničnej banky alebo obchodníka s cennými papiermi</t>
  </si>
  <si>
    <t>Ano</t>
  </si>
  <si>
    <t>DBU</t>
  </si>
  <si>
    <t>C 05.01 - Prechodné ustanovenia (CA5.1)</t>
  </si>
  <si>
    <t>NZO</t>
  </si>
  <si>
    <t>C0501</t>
  </si>
  <si>
    <t>JMO</t>
  </si>
  <si>
    <t>STAT</t>
  </si>
  <si>
    <t>TYP</t>
  </si>
  <si>
    <t>JDN</t>
  </si>
  <si>
    <t>TMP</t>
  </si>
  <si>
    <t>SYS</t>
  </si>
  <si>
    <t>Prekročenie obmedzenia nástrojov AT1 zachovaných v predchádzajúcom stave</t>
  </si>
  <si>
    <t>JSIA-9GXJ4H</t>
  </si>
  <si>
    <t>3.3</t>
  </si>
  <si>
    <t>Položky s kúpnou opciou uplatniteľnou 20. júla 2011 alebo pred týmto dátumom, ktoré nespĺňajú podmienky stanovené v článku 63 CRR po dátume skutočnej splatnosti</t>
  </si>
  <si>
    <t>JSIA-9GXJ4G</t>
  </si>
  <si>
    <t>3.2.3</t>
  </si>
  <si>
    <t>Položky s kúpnou opciou uplatniteľnou po dátume vykazovania, ktoré nespĺňajú podmienky stanovené v článku 63 CRR po dátume skutočnej splatnosti</t>
  </si>
  <si>
    <t>JSIA-9GXJ4F</t>
  </si>
  <si>
    <t>3.2.2</t>
  </si>
  <si>
    <t>Položky s kúpnou opciou uplatniteľnou po dátume vykazovania, ktoré spĺňajú podmienky stanovené v článku 63 CRR po dátume skutočnej splatnosti</t>
  </si>
  <si>
    <t>JSIA-9GXJ4E</t>
  </si>
  <si>
    <t>3.2.1</t>
  </si>
  <si>
    <t>Položky zachované v predchádzajúcom stave bez motivácie na splatenie</t>
  </si>
  <si>
    <t>JSIA-9GXJ4D</t>
  </si>
  <si>
    <t>3.2</t>
  </si>
  <si>
    <t>Celkové položky bez motivácie na splatenie</t>
  </si>
  <si>
    <t>JSIA-9GXJ4C</t>
  </si>
  <si>
    <t>3.1</t>
  </si>
  <si>
    <t>Položky, ktoré sa kvalifikovali pre písm. e), f), g) alebo h) článku 57 smernice 2006/48/ES, s výhradou obmedzenia podľa článku 490</t>
  </si>
  <si>
    <t>JSIA-9GXJ4B</t>
  </si>
  <si>
    <t>3</t>
  </si>
  <si>
    <t>Prekročenie obmedzenia nástrojov CET1 zachovaných v predchádzajúcom stave</t>
  </si>
  <si>
    <t>JSIA-9GXJ4A</t>
  </si>
  <si>
    <t>2.3</t>
  </si>
  <si>
    <t>Nástroje s kúpnou opciou uplatniteľnou 20. júla 2011 alebo pred týmto dátumom, ktoré nespĺňajú podmienky stanovené v článku 49 CRR po dátume skutočnej splatnosti</t>
  </si>
  <si>
    <t>JSIA-9GXJ49</t>
  </si>
  <si>
    <t>2.2.3</t>
  </si>
  <si>
    <t>Nástroje s kúpnou opciou uplatniteľnou po dátume vykazovania, ktoré nespĺňajú podmienky stanovené v článku 49 CRR po dátume skutočnej splatnosti</t>
  </si>
  <si>
    <t>JSIA-9GXJ48</t>
  </si>
  <si>
    <t>2.2.2</t>
  </si>
  <si>
    <t>Nástroje s kúpnou opciou uplatniteľnou po dátume vykazovania, ktoré spĺňajú podmienky stanovené v článku 49 CRR po dátume skutočnej splatnosti</t>
  </si>
  <si>
    <t>JSIA-9GXJ47</t>
  </si>
  <si>
    <t>2.2.1</t>
  </si>
  <si>
    <t>Nástroje zachované v predchádzajúcom stave s kúpnou opciou a motiváciou na splatenie</t>
  </si>
  <si>
    <t>JSIA-9GXJ46</t>
  </si>
  <si>
    <t>2.2.</t>
  </si>
  <si>
    <t>Celkové nástroje bez kúpnej opcie alebo motivácie na splatenie</t>
  </si>
  <si>
    <t>JSIA-9GXJ45</t>
  </si>
  <si>
    <t>2.1</t>
  </si>
  <si>
    <t>Nástroje, ktoré sa kvalifikovali pre písm. ca) článku 57 a článok 154 ods. 8 a ods. 9 smernice 2006/48/ES, s výhradou obmedzenia podľa článku 489</t>
  </si>
  <si>
    <t>JSIA-9GXJ44</t>
  </si>
  <si>
    <t>2.</t>
  </si>
  <si>
    <t>Nástroje, ktoré sa kvalifikovali pre písm. a) článku 57 smernice 2006/48/ES</t>
  </si>
  <si>
    <t>JSIA-9GXJ43</t>
  </si>
  <si>
    <t>1.</t>
  </si>
  <si>
    <t>Celková hodnota zachovania
predchádzajúceho stavu</t>
  </si>
  <si>
    <t>(-) Hodnota, ktorá presahuje
obmedzenia na zachovanie
predchádzajúceho stavu</t>
  </si>
  <si>
    <t>Obmedzenia</t>
  </si>
  <si>
    <t>Príslušná percentuálna
hodnota</t>
  </si>
  <si>
    <t>Základ pre výpočet
obmedzenia</t>
  </si>
  <si>
    <t>Hodnota nástrojov so
súvisiacim emisným ážiom</t>
  </si>
  <si>
    <t>CA 5.2 Nástroje zachované v predchádzajúcom stave : Nástroje nepredstavujúce štátnu pomoc</t>
  </si>
  <si>
    <t>JSIA-9GXJ42</t>
  </si>
  <si>
    <t>JSIA-9GXJ3Z</t>
  </si>
  <si>
    <t>JSIA-9GXJ3Y</t>
  </si>
  <si>
    <t>JSIA-9GXJ3X</t>
  </si>
  <si>
    <t>JSIA-9GXJ3W</t>
  </si>
  <si>
    <t>JSIA-9GXJ3V</t>
  </si>
  <si>
    <t>Celková hodnota zachovania predchádzajúceho stavu</t>
  </si>
  <si>
    <t>Hodnota, ktorá presahuje obmedzenia na zachovanie predchádzajúceho stavu</t>
  </si>
  <si>
    <t>Príslušná percentuálna hodnota</t>
  </si>
  <si>
    <t>Základ pre výpočet obmedzenia</t>
  </si>
  <si>
    <t>Hodnota nástrojov so súvisiacim emisným ážiom</t>
  </si>
  <si>
    <t>C 05.02 - NÁSTROJE ZACHOVANÉ V PREDCHÁDZAJÚCOM STAVE: NEPREDCHÁDZAJÚCE ŠTÁTNU POMOC (CA5.2)</t>
  </si>
  <si>
    <t>C 05.02-Nástroje zachované v predch. stave:nástroje nepredstavujúce št. pomoc (CA5.2)</t>
  </si>
  <si>
    <t>C0502</t>
  </si>
  <si>
    <t>Štvrťrok</t>
  </si>
  <si>
    <t>8120  Privatbanka, a.s.</t>
  </si>
  <si>
    <t>31.12.2014</t>
  </si>
  <si>
    <t>8120</t>
  </si>
  <si>
    <t>Auditovaný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</si>
</sst>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_-;\-* #,##0.00_-;_-* &quot;-&quot;??_-;_-@_-"/>
    <numFmt numFmtId="173" formatCode="_-* #,##0.00_-;\-* #,##0.00_-;_-* \-??_-;_-@_-"/>
    <numFmt numFmtId="174" formatCode="[$-41B]d\.\ mmmm\ yyyy"/>
  </numFmts>
  <fonts count="61">
    <font>
      <sz val="9"/>
      <color indexed="8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6.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9"/>
      <name val="Arial CE"/>
      <family val="0"/>
    </font>
    <font>
      <sz val="9"/>
      <color indexed="9"/>
      <name val="Arial CE"/>
      <family val="2"/>
    </font>
    <font>
      <sz val="9"/>
      <color indexed="20"/>
      <name val="Arial CE"/>
      <family val="2"/>
    </font>
    <font>
      <b/>
      <sz val="9"/>
      <color indexed="52"/>
      <name val="Arial CE"/>
      <family val="2"/>
    </font>
    <font>
      <i/>
      <sz val="9"/>
      <color indexed="23"/>
      <name val="Arial CE"/>
      <family val="2"/>
    </font>
    <font>
      <sz val="9"/>
      <color indexed="17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9"/>
      <color indexed="9"/>
      <name val="Arial CE"/>
      <family val="2"/>
    </font>
    <font>
      <sz val="9"/>
      <color indexed="62"/>
      <name val="Arial CE"/>
      <family val="2"/>
    </font>
    <font>
      <sz val="9"/>
      <color indexed="52"/>
      <name val="Arial CE"/>
      <family val="2"/>
    </font>
    <font>
      <sz val="9"/>
      <color indexed="60"/>
      <name val="Arial CE"/>
      <family val="2"/>
    </font>
    <font>
      <sz val="11"/>
      <color indexed="8"/>
      <name val="Arial CE"/>
      <family val="2"/>
    </font>
    <font>
      <sz val="11"/>
      <color indexed="8"/>
      <name val="Arial"/>
      <family val="2"/>
    </font>
    <font>
      <b/>
      <sz val="9"/>
      <color indexed="63"/>
      <name val="Arial CE"/>
      <family val="2"/>
    </font>
    <font>
      <b/>
      <sz val="9"/>
      <color indexed="8"/>
      <name val="Arial CE"/>
      <family val="2"/>
    </font>
    <font>
      <sz val="9"/>
      <color indexed="10"/>
      <name val="Arial CE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0"/>
      <name val="Calibri"/>
      <family val="2"/>
    </font>
    <font>
      <b/>
      <sz val="14"/>
      <color indexed="8"/>
      <name val="Arial CE"/>
      <family val="2"/>
    </font>
    <font>
      <b/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8" fillId="12" borderId="0" applyNumberFormat="0" applyBorder="0" applyAlignment="0" applyProtection="0"/>
    <xf numFmtId="0" fontId="27" fillId="12" borderId="0" applyNumberFormat="0" applyBorder="0" applyAlignment="0" applyProtection="0"/>
    <xf numFmtId="0" fontId="38" fillId="9" borderId="0" applyNumberFormat="0" applyBorder="0" applyAlignment="0" applyProtection="0"/>
    <xf numFmtId="0" fontId="27" fillId="9" borderId="0" applyNumberFormat="0" applyBorder="0" applyAlignment="0" applyProtection="0"/>
    <xf numFmtId="0" fontId="38" fillId="10" borderId="0" applyNumberFormat="0" applyBorder="0" applyAlignment="0" applyProtection="0"/>
    <xf numFmtId="0" fontId="27" fillId="10" borderId="0" applyNumberFormat="0" applyBorder="0" applyAlignment="0" applyProtection="0"/>
    <xf numFmtId="0" fontId="38" fillId="13" borderId="0" applyNumberFormat="0" applyBorder="0" applyAlignment="0" applyProtection="0"/>
    <xf numFmtId="0" fontId="27" fillId="13" borderId="0" applyNumberFormat="0" applyBorder="0" applyAlignment="0" applyProtection="0"/>
    <xf numFmtId="0" fontId="38" fillId="14" borderId="0" applyNumberFormat="0" applyBorder="0" applyAlignment="0" applyProtection="0"/>
    <xf numFmtId="0" fontId="27" fillId="14" borderId="0" applyNumberFormat="0" applyBorder="0" applyAlignment="0" applyProtection="0"/>
    <xf numFmtId="0" fontId="38" fillId="15" borderId="0" applyNumberFormat="0" applyBorder="0" applyAlignment="0" applyProtection="0"/>
    <xf numFmtId="0" fontId="27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8" fillId="16" borderId="0" applyNumberFormat="0" applyBorder="0" applyAlignment="0" applyProtection="0"/>
    <xf numFmtId="0" fontId="27" fillId="16" borderId="0" applyNumberFormat="0" applyBorder="0" applyAlignment="0" applyProtection="0"/>
    <xf numFmtId="0" fontId="38" fillId="17" borderId="0" applyNumberFormat="0" applyBorder="0" applyAlignment="0" applyProtection="0"/>
    <xf numFmtId="0" fontId="27" fillId="17" borderId="0" applyNumberFormat="0" applyBorder="0" applyAlignment="0" applyProtection="0"/>
    <xf numFmtId="0" fontId="38" fillId="18" borderId="0" applyNumberFormat="0" applyBorder="0" applyAlignment="0" applyProtection="0"/>
    <xf numFmtId="0" fontId="27" fillId="18" borderId="0" applyNumberFormat="0" applyBorder="0" applyAlignment="0" applyProtection="0"/>
    <xf numFmtId="0" fontId="38" fillId="13" borderId="0" applyNumberFormat="0" applyBorder="0" applyAlignment="0" applyProtection="0"/>
    <xf numFmtId="0" fontId="27" fillId="13" borderId="0" applyNumberFormat="0" applyBorder="0" applyAlignment="0" applyProtection="0"/>
    <xf numFmtId="0" fontId="38" fillId="14" borderId="0" applyNumberFormat="0" applyBorder="0" applyAlignment="0" applyProtection="0"/>
    <xf numFmtId="0" fontId="27" fillId="14" borderId="0" applyNumberFormat="0" applyBorder="0" applyAlignment="0" applyProtection="0"/>
    <xf numFmtId="0" fontId="38" fillId="19" borderId="0" applyNumberFormat="0" applyBorder="0" applyAlignment="0" applyProtection="0"/>
    <xf numFmtId="0" fontId="27" fillId="19" borderId="0" applyNumberFormat="0" applyBorder="0" applyAlignment="0" applyProtection="0"/>
    <xf numFmtId="0" fontId="39" fillId="3" borderId="0" applyNumberFormat="0" applyBorder="0" applyAlignment="0" applyProtection="0"/>
    <xf numFmtId="0" fontId="28" fillId="3" borderId="0" applyNumberFormat="0" applyBorder="0" applyAlignment="0" applyProtection="0"/>
    <xf numFmtId="0" fontId="7" fillId="7" borderId="1" applyNumberFormat="0" applyAlignment="0" applyProtection="0"/>
    <xf numFmtId="0" fontId="18" fillId="4" borderId="0" applyNumberFormat="0" applyBorder="0" applyAlignment="0" applyProtection="0"/>
    <xf numFmtId="0" fontId="40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5" fillId="20" borderId="1" applyNumberFormat="0" applyAlignment="0" applyProtection="0"/>
    <xf numFmtId="0" fontId="13" fillId="21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1" borderId="2" applyNumberFormat="0" applyAlignment="0" applyProtection="0"/>
    <xf numFmtId="0" fontId="12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0" fillId="4" borderId="0" applyNumberFormat="0" applyBorder="0" applyAlignment="0" applyProtection="0"/>
    <xf numFmtId="0" fontId="2" fillId="20" borderId="7" applyNumberFormat="0" applyFont="0" applyBorder="0" applyProtection="0">
      <alignment horizontal="center" vertical="center"/>
    </xf>
    <xf numFmtId="0" fontId="43" fillId="0" borderId="4" applyNumberFormat="0" applyFill="0" applyAlignment="0" applyProtection="0"/>
    <xf numFmtId="0" fontId="31" fillId="0" borderId="4" applyNumberFormat="0" applyFill="0" applyAlignment="0" applyProtection="0"/>
    <xf numFmtId="0" fontId="44" fillId="0" borderId="5" applyNumberFormat="0" applyFill="0" applyAlignment="0" applyProtection="0"/>
    <xf numFmtId="0" fontId="32" fillId="0" borderId="5" applyNumberFormat="0" applyFill="0" applyAlignment="0" applyProtection="0"/>
    <xf numFmtId="0" fontId="45" fillId="0" borderId="6" applyNumberFormat="0" applyFill="0" applyAlignment="0" applyProtection="0"/>
    <xf numFmtId="0" fontId="33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" fontId="2" fillId="7" borderId="7" applyFont="0" applyProtection="0">
      <alignment horizontal="right" vertical="center"/>
    </xf>
    <xf numFmtId="0" fontId="2" fillId="7" borderId="8" applyNumberFormat="0" applyFont="0" applyBorder="0" applyProtection="0">
      <alignment horizontal="left" vertical="center"/>
    </xf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1" borderId="2" applyNumberFormat="0" applyAlignment="0" applyProtection="0"/>
    <xf numFmtId="0" fontId="29" fillId="21" borderId="2" applyNumberFormat="0" applyAlignment="0" applyProtection="0"/>
    <xf numFmtId="0" fontId="23" fillId="3" borderId="0" applyNumberFormat="0" applyBorder="0" applyAlignment="0" applyProtection="0"/>
    <xf numFmtId="0" fontId="4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3" fontId="2" fillId="22" borderId="7" applyFont="0">
      <alignment horizontal="right" vertical="center"/>
      <protection locked="0"/>
    </xf>
    <xf numFmtId="0" fontId="2" fillId="23" borderId="9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4" borderId="0" applyNumberFormat="0" applyBorder="0" applyAlignment="0" applyProtection="0"/>
    <xf numFmtId="0" fontId="19" fillId="20" borderId="10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34" fillId="0" borderId="3" applyNumberFormat="0" applyFill="0" applyAlignment="0" applyProtection="0"/>
    <xf numFmtId="0" fontId="20" fillId="0" borderId="0" applyNumberForma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  <xf numFmtId="0" fontId="49" fillId="24" borderId="0" applyNumberFormat="0" applyBorder="0" applyAlignment="0" applyProtection="0"/>
    <xf numFmtId="0" fontId="35" fillId="24" borderId="0" applyNumberFormat="0" applyBorder="0" applyAlignment="0" applyProtection="0"/>
    <xf numFmtId="0" fontId="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23" borderId="9" applyNumberFormat="0" applyFont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0" fontId="21" fillId="0" borderId="11" applyNumberFormat="0" applyFill="0" applyAlignment="0" applyProtection="0"/>
    <xf numFmtId="0" fontId="52" fillId="20" borderId="10" applyNumberFormat="0" applyAlignment="0" applyProtection="0"/>
    <xf numFmtId="0" fontId="22" fillId="20" borderId="10" applyNumberForma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19" fillId="20" borderId="10" applyNumberFormat="0" applyAlignment="0" applyProtection="0"/>
    <xf numFmtId="0" fontId="24" fillId="24" borderId="0" applyNumberFormat="0" applyBorder="0" applyAlignment="0" applyProtection="0"/>
    <xf numFmtId="3" fontId="2" fillId="25" borderId="7" applyFont="0">
      <alignment horizontal="righ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5" fillId="20" borderId="1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3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1" fontId="6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20" borderId="12" xfId="0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 locked="0"/>
    </xf>
    <xf numFmtId="3" fontId="55" fillId="0" borderId="13" xfId="0" applyNumberFormat="1" applyFont="1" applyFill="1" applyBorder="1" applyAlignment="1">
      <alignment horizontal="left" vertical="center" wrapText="1" indent="2"/>
    </xf>
    <xf numFmtId="49" fontId="56" fillId="0" borderId="14" xfId="0" applyNumberFormat="1" applyFont="1" applyFill="1" applyBorder="1" applyAlignment="1">
      <alignment vertical="center" wrapText="1"/>
    </xf>
    <xf numFmtId="49" fontId="1" fillId="20" borderId="15" xfId="0" applyNumberFormat="1" applyFont="1" applyFill="1" applyBorder="1" applyAlignment="1">
      <alignment/>
    </xf>
    <xf numFmtId="0" fontId="1" fillId="0" borderId="16" xfId="0" applyFont="1" applyBorder="1" applyAlignment="1" applyProtection="1">
      <alignment/>
      <protection locked="0"/>
    </xf>
    <xf numFmtId="0" fontId="1" fillId="20" borderId="7" xfId="0" applyFont="1" applyFill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 locked="0"/>
    </xf>
    <xf numFmtId="3" fontId="56" fillId="25" borderId="7" xfId="0" applyNumberFormat="1" applyFont="1" applyFill="1" applyBorder="1" applyAlignment="1">
      <alignment horizontal="left" vertical="center" wrapText="1" indent="3"/>
    </xf>
    <xf numFmtId="49" fontId="56" fillId="25" borderId="17" xfId="0" applyNumberFormat="1" applyFont="1" applyFill="1" applyBorder="1" applyAlignment="1">
      <alignment vertical="center" wrapText="1"/>
    </xf>
    <xf numFmtId="49" fontId="1" fillId="20" borderId="18" xfId="0" applyNumberFormat="1" applyFont="1" applyFill="1" applyBorder="1" applyAlignment="1">
      <alignment/>
    </xf>
    <xf numFmtId="3" fontId="56" fillId="0" borderId="7" xfId="0" applyNumberFormat="1" applyFont="1" applyFill="1" applyBorder="1" applyAlignment="1">
      <alignment horizontal="left" vertical="center" wrapText="1" indent="4"/>
    </xf>
    <xf numFmtId="49" fontId="56" fillId="0" borderId="17" xfId="0" applyNumberFormat="1" applyFont="1" applyFill="1" applyBorder="1" applyAlignment="1">
      <alignment vertical="center" wrapText="1"/>
    </xf>
    <xf numFmtId="0" fontId="1" fillId="0" borderId="7" xfId="0" applyFont="1" applyBorder="1" applyAlignment="1" applyProtection="1">
      <alignment/>
      <protection/>
    </xf>
    <xf numFmtId="3" fontId="56" fillId="0" borderId="7" xfId="0" applyNumberFormat="1" applyFont="1" applyFill="1" applyBorder="1" applyAlignment="1">
      <alignment horizontal="left" vertical="center" wrapText="1" indent="3"/>
    </xf>
    <xf numFmtId="3" fontId="55" fillId="0" borderId="7" xfId="0" applyNumberFormat="1" applyFont="1" applyFill="1" applyBorder="1" applyAlignment="1">
      <alignment horizontal="left" vertical="center" wrapText="1" indent="2"/>
    </xf>
    <xf numFmtId="0" fontId="1" fillId="20" borderId="16" xfId="0" applyFont="1" applyFill="1" applyBorder="1" applyAlignment="1" applyProtection="1">
      <alignment/>
      <protection/>
    </xf>
    <xf numFmtId="3" fontId="55" fillId="0" borderId="7" xfId="0" applyNumberFormat="1" applyFont="1" applyFill="1" applyBorder="1" applyAlignment="1">
      <alignment horizontal="left" vertical="center" wrapText="1" indent="1"/>
    </xf>
    <xf numFmtId="3" fontId="56" fillId="0" borderId="7" xfId="0" applyNumberFormat="1" applyFont="1" applyFill="1" applyBorder="1" applyAlignment="1">
      <alignment horizontal="left" vertical="center" wrapText="1" indent="2"/>
    </xf>
    <xf numFmtId="49" fontId="56" fillId="0" borderId="17" xfId="0" applyNumberFormat="1" applyFont="1" applyFill="1" applyBorder="1" applyAlignment="1" quotePrefix="1">
      <alignment vertical="center" wrapText="1"/>
    </xf>
    <xf numFmtId="3" fontId="57" fillId="0" borderId="19" xfId="0" applyNumberFormat="1" applyFont="1" applyFill="1" applyBorder="1" applyAlignment="1">
      <alignment horizontal="left" vertical="center" wrapText="1"/>
    </xf>
    <xf numFmtId="49" fontId="56" fillId="0" borderId="20" xfId="0" applyNumberFormat="1" applyFont="1" applyFill="1" applyBorder="1" applyAlignment="1">
      <alignment vertical="center" wrapText="1"/>
    </xf>
    <xf numFmtId="49" fontId="21" fillId="20" borderId="16" xfId="0" applyNumberFormat="1" applyFont="1" applyFill="1" applyBorder="1" applyAlignment="1">
      <alignment horizontal="center" vertical="center"/>
    </xf>
    <xf numFmtId="49" fontId="21" fillId="20" borderId="7" xfId="0" applyNumberFormat="1" applyFont="1" applyFill="1" applyBorder="1" applyAlignment="1">
      <alignment horizontal="center" vertical="center"/>
    </xf>
    <xf numFmtId="49" fontId="21" fillId="2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1" fillId="20" borderId="16" xfId="0" applyFont="1" applyFill="1" applyBorder="1" applyAlignment="1">
      <alignment horizontal="center" vertical="center" wrapText="1"/>
    </xf>
    <xf numFmtId="0" fontId="21" fillId="20" borderId="7" xfId="0" applyFont="1" applyFill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center" vertical="center" wrapText="1"/>
    </xf>
    <xf numFmtId="0" fontId="21" fillId="20" borderId="19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21" fillId="20" borderId="21" xfId="0" applyFont="1" applyFill="1" applyBorder="1" applyAlignment="1">
      <alignment horizontal="center" vertical="center"/>
    </xf>
    <xf numFmtId="49" fontId="21" fillId="20" borderId="22" xfId="0" applyNumberFormat="1" applyFont="1" applyFill="1" applyBorder="1" applyAlignment="1">
      <alignment horizontal="center" vertical="center"/>
    </xf>
    <xf numFmtId="0" fontId="21" fillId="20" borderId="23" xfId="0" applyFont="1" applyFill="1" applyBorder="1" applyAlignment="1">
      <alignment/>
    </xf>
    <xf numFmtId="0" fontId="21" fillId="20" borderId="24" xfId="0" applyFont="1" applyFill="1" applyBorder="1" applyAlignment="1">
      <alignment/>
    </xf>
    <xf numFmtId="0" fontId="21" fillId="20" borderId="0" xfId="0" applyFont="1" applyFill="1" applyBorder="1" applyAlignment="1">
      <alignment/>
    </xf>
    <xf numFmtId="49" fontId="21" fillId="20" borderId="25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1" fontId="6" fillId="0" borderId="27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56" fillId="0" borderId="0" xfId="0" applyFont="1" applyAlignment="1">
      <alignment/>
    </xf>
    <xf numFmtId="1" fontId="56" fillId="0" borderId="29" xfId="0" applyNumberFormat="1" applyFont="1" applyBorder="1" applyAlignment="1">
      <alignment/>
    </xf>
    <xf numFmtId="1" fontId="56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49" fontId="56" fillId="0" borderId="0" xfId="0" applyNumberFormat="1" applyFont="1" applyBorder="1" applyAlignment="1">
      <alignment/>
    </xf>
    <xf numFmtId="0" fontId="56" fillId="0" borderId="30" xfId="0" applyFont="1" applyBorder="1" applyAlignment="1">
      <alignment/>
    </xf>
    <xf numFmtId="0" fontId="6" fillId="0" borderId="0" xfId="0" applyFont="1" applyAlignment="1">
      <alignment wrapText="1"/>
    </xf>
    <xf numFmtId="1" fontId="6" fillId="0" borderId="31" xfId="0" applyNumberFormat="1" applyFont="1" applyBorder="1" applyAlignment="1">
      <alignment wrapText="1"/>
    </xf>
    <xf numFmtId="1" fontId="6" fillId="0" borderId="32" xfId="0" applyNumberFormat="1" applyFont="1" applyBorder="1" applyAlignment="1">
      <alignment wrapText="1"/>
    </xf>
    <xf numFmtId="0" fontId="6" fillId="0" borderId="32" xfId="0" applyFont="1" applyBorder="1" applyAlignment="1">
      <alignment wrapText="1"/>
    </xf>
    <xf numFmtId="1" fontId="6" fillId="0" borderId="33" xfId="0" applyNumberFormat="1" applyFont="1" applyBorder="1" applyAlignment="1">
      <alignment wrapText="1"/>
    </xf>
    <xf numFmtId="0" fontId="6" fillId="0" borderId="33" xfId="0" applyFont="1" applyBorder="1" applyAlignment="1">
      <alignment wrapText="1"/>
    </xf>
    <xf numFmtId="49" fontId="6" fillId="0" borderId="25" xfId="0" applyNumberFormat="1" applyFont="1" applyBorder="1" applyAlignment="1">
      <alignment wrapText="1"/>
    </xf>
    <xf numFmtId="0" fontId="56" fillId="0" borderId="25" xfId="0" applyFont="1" applyBorder="1" applyAlignment="1">
      <alignment wrapText="1"/>
    </xf>
    <xf numFmtId="0" fontId="1" fillId="0" borderId="3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1" fillId="0" borderId="30" xfId="0" applyNumberFormat="1" applyFont="1" applyBorder="1" applyAlignment="1">
      <alignment/>
    </xf>
    <xf numFmtId="0" fontId="0" fillId="25" borderId="27" xfId="0" applyFill="1" applyBorder="1" applyAlignment="1">
      <alignment/>
    </xf>
    <xf numFmtId="0" fontId="0" fillId="0" borderId="27" xfId="0" applyBorder="1" applyAlignment="1">
      <alignment/>
    </xf>
    <xf numFmtId="0" fontId="0" fillId="25" borderId="0" xfId="0" applyFill="1" applyBorder="1" applyAlignment="1">
      <alignment horizontal="right"/>
    </xf>
    <xf numFmtId="0" fontId="0" fillId="25" borderId="7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0" xfId="0" applyAlignment="1">
      <alignment horizontal="right"/>
    </xf>
    <xf numFmtId="14" fontId="0" fillId="4" borderId="7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14" fontId="1" fillId="0" borderId="0" xfId="0" applyNumberFormat="1" applyFont="1" applyAlignment="1">
      <alignment/>
    </xf>
    <xf numFmtId="0" fontId="58" fillId="0" borderId="0" xfId="0" applyFont="1" applyAlignment="1" applyProtection="1">
      <alignment/>
      <protection/>
    </xf>
    <xf numFmtId="0" fontId="0" fillId="25" borderId="0" xfId="0" applyFill="1" applyAlignment="1">
      <alignment/>
    </xf>
    <xf numFmtId="1" fontId="56" fillId="0" borderId="0" xfId="0" applyNumberFormat="1" applyFont="1" applyAlignment="1">
      <alignment/>
    </xf>
    <xf numFmtId="0" fontId="38" fillId="0" borderId="0" xfId="0" applyFont="1" applyAlignment="1">
      <alignment/>
    </xf>
    <xf numFmtId="49" fontId="0" fillId="0" borderId="0" xfId="0" applyNumberFormat="1" applyAlignment="1">
      <alignment/>
    </xf>
    <xf numFmtId="0" fontId="0" fillId="20" borderId="12" xfId="0" applyFill="1" applyBorder="1" applyAlignment="1" applyProtection="1">
      <alignment/>
      <protection/>
    </xf>
    <xf numFmtId="0" fontId="0" fillId="20" borderId="13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56" fillId="0" borderId="13" xfId="0" applyFont="1" applyFill="1" applyBorder="1" applyAlignment="1">
      <alignment horizontal="left" vertical="center" wrapText="1"/>
    </xf>
    <xf numFmtId="49" fontId="56" fillId="25" borderId="14" xfId="0" applyNumberFormat="1" applyFont="1" applyFill="1" applyBorder="1" applyAlignment="1">
      <alignment horizontal="left" vertical="center" wrapText="1"/>
    </xf>
    <xf numFmtId="49" fontId="37" fillId="20" borderId="15" xfId="0" applyNumberFormat="1" applyFont="1" applyFill="1" applyBorder="1" applyAlignment="1">
      <alignment/>
    </xf>
    <xf numFmtId="0" fontId="0" fillId="20" borderId="16" xfId="0" applyFill="1" applyBorder="1" applyAlignment="1" applyProtection="1">
      <alignment/>
      <protection/>
    </xf>
    <xf numFmtId="0" fontId="0" fillId="20" borderId="7" xfId="0" applyFill="1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0" fontId="56" fillId="0" borderId="7" xfId="0" applyFont="1" applyFill="1" applyBorder="1" applyAlignment="1">
      <alignment horizontal="left" vertical="center" wrapText="1"/>
    </xf>
    <xf numFmtId="49" fontId="56" fillId="25" borderId="17" xfId="0" applyNumberFormat="1" applyFont="1" applyFill="1" applyBorder="1" applyAlignment="1">
      <alignment horizontal="left" vertical="center" wrapText="1"/>
    </xf>
    <xf numFmtId="49" fontId="37" fillId="20" borderId="18" xfId="0" applyNumberFormat="1" applyFont="1" applyFill="1" applyBorder="1" applyAlignment="1">
      <alignment/>
    </xf>
    <xf numFmtId="0" fontId="0" fillId="0" borderId="7" xfId="0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55" fillId="0" borderId="7" xfId="0" applyFont="1" applyFill="1" applyBorder="1" applyAlignment="1">
      <alignment horizontal="left" vertical="center" wrapText="1"/>
    </xf>
    <xf numFmtId="0" fontId="1" fillId="25" borderId="7" xfId="0" applyFont="1" applyFill="1" applyBorder="1" applyAlignment="1" applyProtection="1">
      <alignment/>
      <protection locked="0"/>
    </xf>
    <xf numFmtId="3" fontId="55" fillId="0" borderId="19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49" fontId="56" fillId="25" borderId="20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/>
    </xf>
    <xf numFmtId="0" fontId="21" fillId="20" borderId="35" xfId="0" applyFont="1" applyFill="1" applyBorder="1" applyAlignment="1">
      <alignment horizontal="center" vertical="center" wrapText="1"/>
    </xf>
    <xf numFmtId="0" fontId="21" fillId="20" borderId="36" xfId="0" applyFont="1" applyFill="1" applyBorder="1" applyAlignment="1">
      <alignment horizontal="center" vertical="center" wrapText="1"/>
    </xf>
    <xf numFmtId="0" fontId="21" fillId="20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4" borderId="7" xfId="0" applyFont="1" applyFill="1" applyBorder="1" applyAlignment="1">
      <alignment/>
    </xf>
    <xf numFmtId="0" fontId="0" fillId="25" borderId="7" xfId="0" applyFill="1" applyBorder="1" applyAlignment="1" applyProtection="1">
      <alignment/>
      <protection locked="0"/>
    </xf>
    <xf numFmtId="0" fontId="0" fillId="25" borderId="7" xfId="0" applyFill="1" applyBorder="1" applyAlignment="1" applyProtection="1">
      <alignment/>
      <protection/>
    </xf>
    <xf numFmtId="0" fontId="21" fillId="20" borderId="38" xfId="0" applyFont="1" applyFill="1" applyBorder="1" applyAlignment="1">
      <alignment horizontal="center"/>
    </xf>
    <xf numFmtId="0" fontId="21" fillId="20" borderId="29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0" borderId="7" xfId="0" applyBorder="1" applyAlignment="1">
      <alignment/>
    </xf>
    <xf numFmtId="0" fontId="0" fillId="4" borderId="8" xfId="0" applyFill="1" applyBorder="1" applyAlignment="1">
      <alignment/>
    </xf>
    <xf numFmtId="0" fontId="0" fillId="4" borderId="17" xfId="0" applyFill="1" applyBorder="1" applyAlignment="1">
      <alignment/>
    </xf>
    <xf numFmtId="0" fontId="59" fillId="20" borderId="39" xfId="0" applyFont="1" applyFill="1" applyBorder="1" applyAlignment="1">
      <alignment/>
    </xf>
    <xf numFmtId="0" fontId="0" fillId="20" borderId="40" xfId="0" applyFill="1" applyBorder="1" applyAlignment="1">
      <alignment/>
    </xf>
    <xf numFmtId="0" fontId="0" fillId="20" borderId="41" xfId="0" applyFill="1" applyBorder="1" applyAlignment="1">
      <alignment/>
    </xf>
    <xf numFmtId="49" fontId="21" fillId="20" borderId="39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/>
    </xf>
    <xf numFmtId="0" fontId="0" fillId="4" borderId="42" xfId="0" applyFill="1" applyBorder="1" applyAlignment="1">
      <alignment/>
    </xf>
    <xf numFmtId="49" fontId="60" fillId="20" borderId="43" xfId="0" applyNumberFormat="1" applyFont="1" applyFill="1" applyBorder="1" applyAlignment="1">
      <alignment/>
    </xf>
    <xf numFmtId="0" fontId="60" fillId="20" borderId="32" xfId="0" applyFont="1" applyFill="1" applyBorder="1" applyAlignment="1">
      <alignment/>
    </xf>
    <xf numFmtId="0" fontId="60" fillId="20" borderId="31" xfId="0" applyFont="1" applyFill="1" applyBorder="1" applyAlignment="1">
      <alignment/>
    </xf>
  </cellXfs>
  <cellStyles count="311">
    <cellStyle name="Normal" xfId="0"/>
    <cellStyle name="]&#13;&#10;Extension=conv.dll&#13;&#10;MS-DOS Tools Extentions=C:\DOS\MSTOOLS.DLL&#13;&#10;&#13;&#10;[Settings]&#13;&#10;UNDELETE.DLL=C:\DOS\MSTOOLS.DLL&#13;&#10;W" xfId="15"/>
    <cellStyle name="=D:\WINNT\SYSTEM32\COMMAND.COM" xfId="16"/>
    <cellStyle name="20% - 1. jelölőszín" xfId="17"/>
    <cellStyle name="20% - 1. jelölőszín 2" xfId="18"/>
    <cellStyle name="20% - 1. jelölőszín 2 2" xfId="19"/>
    <cellStyle name="20% - 1. jelölőszín 3" xfId="20"/>
    <cellStyle name="20% - 1. jelölőszín_20130128_ITS on reporting_Annex I_CA" xfId="21"/>
    <cellStyle name="20% - 2. jelölőszín" xfId="22"/>
    <cellStyle name="20% - 2. jelölőszín 2" xfId="23"/>
    <cellStyle name="20% - 2. jelölőszín 2 2" xfId="24"/>
    <cellStyle name="20% - 2. jelölőszín 3" xfId="25"/>
    <cellStyle name="20% - 2. jelölőszín_20130128_ITS on reporting_Annex I_CA" xfId="26"/>
    <cellStyle name="20% - 3. jelölőszín" xfId="27"/>
    <cellStyle name="20% - 3. jelölőszín 2" xfId="28"/>
    <cellStyle name="20% - 3. jelölőszín 2 2" xfId="29"/>
    <cellStyle name="20% - 3. jelölőszín 3" xfId="30"/>
    <cellStyle name="20% - 3. jelölőszín_20130128_ITS on reporting_Annex I_CA" xfId="31"/>
    <cellStyle name="20% - 4. jelölőszín" xfId="32"/>
    <cellStyle name="20% - 4. jelölőszín 2" xfId="33"/>
    <cellStyle name="20% - 4. jelölőszín 2 2" xfId="34"/>
    <cellStyle name="20% - 4. jelölőszín 3" xfId="35"/>
    <cellStyle name="20% - 4. jelölőszín_20130128_ITS on reporting_Annex I_CA" xfId="36"/>
    <cellStyle name="20% - 5. jelölőszín" xfId="37"/>
    <cellStyle name="20% - 5. jelölőszín 2" xfId="38"/>
    <cellStyle name="20% - 5. jelölőszín 2 2" xfId="39"/>
    <cellStyle name="20% - 5. jelölőszín 3" xfId="40"/>
    <cellStyle name="20% - 5. jelölőszín_20130128_ITS on reporting_Annex I_CA" xfId="41"/>
    <cellStyle name="20% - 6. jelölőszín" xfId="42"/>
    <cellStyle name="20% - 6. jelölőszín 2" xfId="43"/>
    <cellStyle name="20% - 6. jelölőszín 2 2" xfId="44"/>
    <cellStyle name="20% - 6. jelölőszín 3" xfId="45"/>
    <cellStyle name="20% - 6. jelölőszín_20130128_ITS on reporting_Annex I_CA" xfId="46"/>
    <cellStyle name="20% - Accent1" xfId="47"/>
    <cellStyle name="20% - Accent1 2" xfId="48"/>
    <cellStyle name="20% - Accent2" xfId="49"/>
    <cellStyle name="20% - Accent2 2" xfId="50"/>
    <cellStyle name="20% - Accent3" xfId="51"/>
    <cellStyle name="20% - Accent3 2" xfId="52"/>
    <cellStyle name="20% - Accent4" xfId="53"/>
    <cellStyle name="20% - Accent4 2" xfId="54"/>
    <cellStyle name="20% - Accent5" xfId="55"/>
    <cellStyle name="20% - Accent5 2" xfId="56"/>
    <cellStyle name="20% - Accent6" xfId="57"/>
    <cellStyle name="20% - Accent6 2" xfId="58"/>
    <cellStyle name="20% - Énfasis1" xfId="59"/>
    <cellStyle name="20% - Énfasis1 2" xfId="60"/>
    <cellStyle name="20% - Énfasis2" xfId="61"/>
    <cellStyle name="20% - Énfasis2 2" xfId="62"/>
    <cellStyle name="20% - Énfasis3" xfId="63"/>
    <cellStyle name="20% - Énfasis3 2" xfId="64"/>
    <cellStyle name="20% - Énfasis4" xfId="65"/>
    <cellStyle name="20% - Énfasis4 2" xfId="66"/>
    <cellStyle name="20% - Énfasis5" xfId="67"/>
    <cellStyle name="20% - Énfasis5 2" xfId="68"/>
    <cellStyle name="20% - Énfasis6" xfId="69"/>
    <cellStyle name="20% - Énfasis6 2" xfId="70"/>
    <cellStyle name="40% - 1. jelölőszín" xfId="71"/>
    <cellStyle name="40% - 1. jelölőszín 2" xfId="72"/>
    <cellStyle name="40% - 1. jelölőszín 2 2" xfId="73"/>
    <cellStyle name="40% - 1. jelölőszín 3" xfId="74"/>
    <cellStyle name="40% - 1. jelölőszín_20130128_ITS on reporting_Annex I_CA" xfId="75"/>
    <cellStyle name="40% - 2. jelölőszín" xfId="76"/>
    <cellStyle name="40% - 2. jelölőszín 2" xfId="77"/>
    <cellStyle name="40% - 2. jelölőszín 2 2" xfId="78"/>
    <cellStyle name="40% - 2. jelölőszín 3" xfId="79"/>
    <cellStyle name="40% - 2. jelölőszín_20130128_ITS on reporting_Annex I_CA" xfId="80"/>
    <cellStyle name="40% - 3. jelölőszín" xfId="81"/>
    <cellStyle name="40% - 3. jelölőszín 2" xfId="82"/>
    <cellStyle name="40% - 3. jelölőszín 2 2" xfId="83"/>
    <cellStyle name="40% - 3. jelölőszín 3" xfId="84"/>
    <cellStyle name="40% - 3. jelölőszín_20130128_ITS on reporting_Annex I_CA" xfId="85"/>
    <cellStyle name="40% - 4. jelölőszín" xfId="86"/>
    <cellStyle name="40% - 4. jelölőszín 2" xfId="87"/>
    <cellStyle name="40% - 4. jelölőszín 2 2" xfId="88"/>
    <cellStyle name="40% - 4. jelölőszín 3" xfId="89"/>
    <cellStyle name="40% - 4. jelölőszín_20130128_ITS on reporting_Annex I_CA" xfId="90"/>
    <cellStyle name="40% - 5. jelölőszín" xfId="91"/>
    <cellStyle name="40% - 5. jelölőszín 2" xfId="92"/>
    <cellStyle name="40% - 5. jelölőszín 2 2" xfId="93"/>
    <cellStyle name="40% - 5. jelölőszín 3" xfId="94"/>
    <cellStyle name="40% - 5. jelölőszín_20130128_ITS on reporting_Annex I_CA" xfId="95"/>
    <cellStyle name="40% - 6. jelölőszín" xfId="96"/>
    <cellStyle name="40% - 6. jelölőszín 2" xfId="97"/>
    <cellStyle name="40% - 6. jelölőszín 2 2" xfId="98"/>
    <cellStyle name="40% - 6. jelölőszín 3" xfId="99"/>
    <cellStyle name="40% - 6. jelölőszín_20130128_ITS on reporting_Annex I_CA" xfId="100"/>
    <cellStyle name="40% - Accent1" xfId="101"/>
    <cellStyle name="40% - Accent1 2" xfId="102"/>
    <cellStyle name="40% - Accent2" xfId="103"/>
    <cellStyle name="40% - Accent2 2" xfId="104"/>
    <cellStyle name="40% - Accent3" xfId="105"/>
    <cellStyle name="40% - Accent3 2" xfId="106"/>
    <cellStyle name="40% - Accent4" xfId="107"/>
    <cellStyle name="40% - Accent4 2" xfId="108"/>
    <cellStyle name="40% - Accent5" xfId="109"/>
    <cellStyle name="40% - Accent5 2" xfId="110"/>
    <cellStyle name="40% - Accent6" xfId="111"/>
    <cellStyle name="40% - Accent6 2" xfId="112"/>
    <cellStyle name="40% - Énfasis1" xfId="113"/>
    <cellStyle name="40% - Énfasis1 2" xfId="114"/>
    <cellStyle name="40% - Énfasis2" xfId="115"/>
    <cellStyle name="40% - Énfasis2 2" xfId="116"/>
    <cellStyle name="40% - Énfasis3" xfId="117"/>
    <cellStyle name="40% - Énfasis3 2" xfId="118"/>
    <cellStyle name="40% - Énfasis4" xfId="119"/>
    <cellStyle name="40% - Énfasis4 2" xfId="120"/>
    <cellStyle name="40% - Énfasis5" xfId="121"/>
    <cellStyle name="40% - Énfasis5 2" xfId="122"/>
    <cellStyle name="40% - Énfasis6" xfId="123"/>
    <cellStyle name="40% - Énfasis6 2" xfId="124"/>
    <cellStyle name="60% - 1. jelölőszín" xfId="125"/>
    <cellStyle name="60% - 2. jelölőszín" xfId="126"/>
    <cellStyle name="60% - 3. jelölőszín" xfId="127"/>
    <cellStyle name="60% - 4. jelölőszín" xfId="128"/>
    <cellStyle name="60% - 5. jelölőszín" xfId="129"/>
    <cellStyle name="60% - 6. jelölőszín" xfId="130"/>
    <cellStyle name="60% - Accent1" xfId="131"/>
    <cellStyle name="60% - Accent1 2" xfId="132"/>
    <cellStyle name="60% - Accent2" xfId="133"/>
    <cellStyle name="60% - Accent2 2" xfId="134"/>
    <cellStyle name="60% - Accent3" xfId="135"/>
    <cellStyle name="60% - Accent3 2" xfId="136"/>
    <cellStyle name="60% - Accent4" xfId="137"/>
    <cellStyle name="60% - Accent4 2" xfId="138"/>
    <cellStyle name="60% - Accent5" xfId="139"/>
    <cellStyle name="60% - Accent5 2" xfId="140"/>
    <cellStyle name="60% - Accent6" xfId="141"/>
    <cellStyle name="60% - Accent6 2" xfId="142"/>
    <cellStyle name="60% - Énfasis1" xfId="143"/>
    <cellStyle name="60% - Énfasis2" xfId="144"/>
    <cellStyle name="60% - Énfasis3" xfId="145"/>
    <cellStyle name="60% - Énfasis4" xfId="146"/>
    <cellStyle name="60% - Énfasis5" xfId="147"/>
    <cellStyle name="60% - Énfasis6" xfId="148"/>
    <cellStyle name="Accent1" xfId="149"/>
    <cellStyle name="Accent1 2" xfId="150"/>
    <cellStyle name="Accent2" xfId="151"/>
    <cellStyle name="Accent2 2" xfId="152"/>
    <cellStyle name="Accent3" xfId="153"/>
    <cellStyle name="Accent3 2" xfId="154"/>
    <cellStyle name="Accent4" xfId="155"/>
    <cellStyle name="Accent4 2" xfId="156"/>
    <cellStyle name="Accent5" xfId="157"/>
    <cellStyle name="Accent5 2" xfId="158"/>
    <cellStyle name="Accent6" xfId="159"/>
    <cellStyle name="Accent6 2" xfId="160"/>
    <cellStyle name="Bad" xfId="161"/>
    <cellStyle name="Bad 2" xfId="162"/>
    <cellStyle name="Bevitel" xfId="163"/>
    <cellStyle name="Buena" xfId="164"/>
    <cellStyle name="Calculation" xfId="165"/>
    <cellStyle name="Calculation 2" xfId="166"/>
    <cellStyle name="Calculation 3" xfId="167"/>
    <cellStyle name="Cálculo" xfId="168"/>
    <cellStyle name="Celda de comprobación" xfId="169"/>
    <cellStyle name="Celda vinculada" xfId="170"/>
    <cellStyle name="Cím" xfId="171"/>
    <cellStyle name="Címsor 1" xfId="172"/>
    <cellStyle name="Címsor 2" xfId="173"/>
    <cellStyle name="Címsor 3" xfId="174"/>
    <cellStyle name="Címsor 4" xfId="175"/>
    <cellStyle name="Comma" xfId="176"/>
    <cellStyle name="Comma [0]" xfId="177"/>
    <cellStyle name="Currency" xfId="178"/>
    <cellStyle name="Currency [0]" xfId="179"/>
    <cellStyle name="Ellenőrzőcella" xfId="180"/>
    <cellStyle name="Encabezado 4" xfId="181"/>
    <cellStyle name="Énfasis1" xfId="182"/>
    <cellStyle name="Énfasis2" xfId="183"/>
    <cellStyle name="Énfasis3" xfId="184"/>
    <cellStyle name="Énfasis4" xfId="185"/>
    <cellStyle name="Énfasis5" xfId="186"/>
    <cellStyle name="Énfasis6" xfId="187"/>
    <cellStyle name="Entrada" xfId="188"/>
    <cellStyle name="Explanatory Text" xfId="189"/>
    <cellStyle name="Explanatory Text 2" xfId="190"/>
    <cellStyle name="Explanatory Text 3" xfId="191"/>
    <cellStyle name="Figyelmeztetés" xfId="192"/>
    <cellStyle name="Good" xfId="193"/>
    <cellStyle name="Good 2" xfId="194"/>
    <cellStyle name="greyed" xfId="195"/>
    <cellStyle name="Heading 1" xfId="196"/>
    <cellStyle name="Heading 1 2" xfId="197"/>
    <cellStyle name="Heading 2" xfId="198"/>
    <cellStyle name="Heading 2 2" xfId="199"/>
    <cellStyle name="Heading 3" xfId="200"/>
    <cellStyle name="Heading 3 2" xfId="201"/>
    <cellStyle name="Heading 4" xfId="202"/>
    <cellStyle name="Heading 4 2" xfId="203"/>
    <cellStyle name="highlightExposure" xfId="204"/>
    <cellStyle name="highlightText" xfId="205"/>
    <cellStyle name="Hipervínculo 2" xfId="206"/>
    <cellStyle name="Hivatkozott cella" xfId="207"/>
    <cellStyle name="Hyperlink 2" xfId="208"/>
    <cellStyle name="Hyperlink 3" xfId="209"/>
    <cellStyle name="Hyperlink 3 2" xfId="210"/>
    <cellStyle name="Hyperlink_20090914_1805 Meneau_COREP ON COREP amendments (GSD) + FR" xfId="211"/>
    <cellStyle name="Check Cell" xfId="212"/>
    <cellStyle name="Check Cell 2" xfId="213"/>
    <cellStyle name="Incorrecto" xfId="214"/>
    <cellStyle name="Input" xfId="215"/>
    <cellStyle name="Input 2" xfId="216"/>
    <cellStyle name="Input 3" xfId="217"/>
    <cellStyle name="inputExposure" xfId="218"/>
    <cellStyle name="Jegyzet" xfId="219"/>
    <cellStyle name="Jelölőszín (1)" xfId="220"/>
    <cellStyle name="Jelölőszín (2)" xfId="221"/>
    <cellStyle name="Jelölőszín (3)" xfId="222"/>
    <cellStyle name="Jelölőszín (4)" xfId="223"/>
    <cellStyle name="Jelölőszín (5)" xfId="224"/>
    <cellStyle name="Jelölőszín (6)" xfId="225"/>
    <cellStyle name="Jó" xfId="226"/>
    <cellStyle name="Kimenet" xfId="227"/>
    <cellStyle name="Lien hypertexte 2" xfId="228"/>
    <cellStyle name="Lien hypertexte 3" xfId="229"/>
    <cellStyle name="Linked Cell" xfId="230"/>
    <cellStyle name="Linked Cell 2" xfId="231"/>
    <cellStyle name="Magyarázó szöveg" xfId="232"/>
    <cellStyle name="Millares 2" xfId="233"/>
    <cellStyle name="Millares 2 2" xfId="234"/>
    <cellStyle name="Millares 3" xfId="235"/>
    <cellStyle name="Millares 3 2" xfId="236"/>
    <cellStyle name="Navadno_List1" xfId="237"/>
    <cellStyle name="Neutral" xfId="238"/>
    <cellStyle name="Neutral 2" xfId="239"/>
    <cellStyle name="Normal 10" xfId="240"/>
    <cellStyle name="Normal 11" xfId="241"/>
    <cellStyle name="Normal 11 2" xfId="242"/>
    <cellStyle name="Normal 12" xfId="243"/>
    <cellStyle name="Normal 13" xfId="244"/>
    <cellStyle name="Normal 14" xfId="245"/>
    <cellStyle name="Normal 2" xfId="246"/>
    <cellStyle name="Normal 2 10" xfId="247"/>
    <cellStyle name="Normal 2 2" xfId="248"/>
    <cellStyle name="Normal 2 2 2" xfId="249"/>
    <cellStyle name="Normal 2 2 3" xfId="250"/>
    <cellStyle name="Normal 2 2 3 2" xfId="251"/>
    <cellStyle name="Normal 2 2_COREP GL04rev3" xfId="252"/>
    <cellStyle name="Normal 2 3" xfId="253"/>
    <cellStyle name="Normal 2 4" xfId="254"/>
    <cellStyle name="Normal 2 5" xfId="255"/>
    <cellStyle name="Normal 2 6" xfId="256"/>
    <cellStyle name="Normal 2 7" xfId="257"/>
    <cellStyle name="Normal 2 8" xfId="258"/>
    <cellStyle name="Normal 2 9" xfId="259"/>
    <cellStyle name="Normal 2_~0149226" xfId="260"/>
    <cellStyle name="Normal 3" xfId="261"/>
    <cellStyle name="Normal 3 2" xfId="262"/>
    <cellStyle name="Normal 3 3" xfId="263"/>
    <cellStyle name="Normal 3 4" xfId="264"/>
    <cellStyle name="Normal 3 4 2" xfId="265"/>
    <cellStyle name="Normal 3 5" xfId="266"/>
    <cellStyle name="Normal 3 6" xfId="267"/>
    <cellStyle name="Normal 3 7" xfId="268"/>
    <cellStyle name="Normal 3_~1520012" xfId="269"/>
    <cellStyle name="Normal 4" xfId="270"/>
    <cellStyle name="Normal 5" xfId="271"/>
    <cellStyle name="Normal 5 2" xfId="272"/>
    <cellStyle name="Normal 5_20130128_ITS on reporting_Annex I_CA" xfId="273"/>
    <cellStyle name="Normal 6" xfId="274"/>
    <cellStyle name="Normal 7" xfId="275"/>
    <cellStyle name="Normal 7 2" xfId="276"/>
    <cellStyle name="Normal 8" xfId="277"/>
    <cellStyle name="Normal 9" xfId="278"/>
    <cellStyle name="Normale_2011 04 14 Templates for stress test_bcl" xfId="279"/>
    <cellStyle name="normálne_Pr_6_Bd 75-12" xfId="280"/>
    <cellStyle name="normální_List1" xfId="281"/>
    <cellStyle name="Notas" xfId="282"/>
    <cellStyle name="Note" xfId="283"/>
    <cellStyle name="Note 2" xfId="284"/>
    <cellStyle name="Összesen" xfId="285"/>
    <cellStyle name="Output" xfId="286"/>
    <cellStyle name="Output 2" xfId="287"/>
    <cellStyle name="Output 3" xfId="288"/>
    <cellStyle name="Percent" xfId="289"/>
    <cellStyle name="Percent 2" xfId="290"/>
    <cellStyle name="Percent 2 2" xfId="291"/>
    <cellStyle name="Percent 2 3" xfId="292"/>
    <cellStyle name="Percent 3" xfId="293"/>
    <cellStyle name="Porcentual 2" xfId="294"/>
    <cellStyle name="Porcentual 2 2" xfId="295"/>
    <cellStyle name="Porcentual 2 2 2" xfId="296"/>
    <cellStyle name="Porcentual 2 3" xfId="297"/>
    <cellStyle name="Prozent 2" xfId="298"/>
    <cellStyle name="Prozent 2 2" xfId="299"/>
    <cellStyle name="Rossz" xfId="300"/>
    <cellStyle name="Salida" xfId="301"/>
    <cellStyle name="Semleges" xfId="302"/>
    <cellStyle name="showExposure" xfId="303"/>
    <cellStyle name="Standard 2" xfId="304"/>
    <cellStyle name="Standard 3" xfId="305"/>
    <cellStyle name="Standard 3 2" xfId="306"/>
    <cellStyle name="Standard 3 2 2" xfId="307"/>
    <cellStyle name="Standard 4" xfId="308"/>
    <cellStyle name="Standard_20100129_1559 Jentsch_COREP ON 20100129 COREP preliminary proposal_CR SA" xfId="309"/>
    <cellStyle name="Számítás" xfId="310"/>
    <cellStyle name="Texto de advertencia" xfId="311"/>
    <cellStyle name="Texto explicativo" xfId="312"/>
    <cellStyle name="Title" xfId="313"/>
    <cellStyle name="Title 2" xfId="314"/>
    <cellStyle name="Título" xfId="315"/>
    <cellStyle name="Título 1" xfId="316"/>
    <cellStyle name="Título 2" xfId="317"/>
    <cellStyle name="Título 3" xfId="318"/>
    <cellStyle name="Título_20091015 DE_Proposed amendments to CR SEC_MKR" xfId="319"/>
    <cellStyle name="Total" xfId="320"/>
    <cellStyle name="Total 2" xfId="321"/>
    <cellStyle name="Warning Text" xfId="322"/>
    <cellStyle name="Warning Text 2" xfId="323"/>
    <cellStyle name="Warning Text 3" xfId="3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D8">
      <selection activeCell="D8" sqref="D8"/>
    </sheetView>
  </sheetViews>
  <sheetFormatPr defaultColWidth="51.375" defaultRowHeight="12"/>
  <cols>
    <col min="1" max="1" width="4.875" style="1" hidden="1" customWidth="1"/>
    <col min="2" max="2" width="14.75390625" style="1" hidden="1" customWidth="1"/>
    <col min="3" max="3" width="96.875" style="1" hidden="1" customWidth="1"/>
    <col min="4" max="4" width="4.875" style="3" customWidth="1"/>
    <col min="5" max="5" width="12.875" style="1" hidden="1" customWidth="1"/>
    <col min="6" max="6" width="4.00390625" style="2" hidden="1" customWidth="1"/>
    <col min="7" max="7" width="10.25390625" style="1" bestFit="1" customWidth="1"/>
    <col min="8" max="8" width="65.875" style="1" customWidth="1"/>
    <col min="9" max="9" width="15.75390625" style="1" customWidth="1"/>
    <col min="10" max="10" width="13.875" style="1" customWidth="1"/>
    <col min="11" max="11" width="14.00390625" style="1" customWidth="1"/>
    <col min="12" max="12" width="24.875" style="1" bestFit="1" customWidth="1"/>
    <col min="13" max="13" width="18.375" style="1" customWidth="1"/>
    <col min="14" max="14" width="20.75390625" style="1" customWidth="1"/>
    <col min="15" max="16384" width="51.375" style="1" customWidth="1"/>
  </cols>
  <sheetData>
    <row r="1" spans="1:14" ht="14.25" hidden="1">
      <c r="A1" s="1" t="s">
        <v>180</v>
      </c>
      <c r="B1" s="1" t="s">
        <v>232</v>
      </c>
      <c r="C1" s="1" t="s">
        <v>207</v>
      </c>
      <c r="D1" s="3" t="s">
        <v>182</v>
      </c>
      <c r="E1" s="1" t="s">
        <v>196</v>
      </c>
      <c r="F1" s="78" t="s">
        <v>202</v>
      </c>
      <c r="G1" s="1" t="s">
        <v>182</v>
      </c>
      <c r="H1" s="1" t="s">
        <v>182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</row>
    <row r="2" ht="14.25" hidden="1">
      <c r="A2" s="1" t="s">
        <v>231</v>
      </c>
    </row>
    <row r="3" spans="1:2" ht="14.25" hidden="1">
      <c r="A3" s="1" t="s">
        <v>230</v>
      </c>
      <c r="B3" s="1">
        <v>1</v>
      </c>
    </row>
    <row r="4" spans="1:2" ht="14.25" hidden="1">
      <c r="A4" s="1" t="s">
        <v>229</v>
      </c>
      <c r="B4" s="1" t="s">
        <v>228</v>
      </c>
    </row>
    <row r="5" spans="1:2" ht="14.25" hidden="1">
      <c r="A5" s="1" t="s">
        <v>227</v>
      </c>
      <c r="B5" s="1" t="s">
        <v>226</v>
      </c>
    </row>
    <row r="6" spans="1:2" ht="14.25" hidden="1">
      <c r="A6" s="1" t="s">
        <v>225</v>
      </c>
      <c r="B6" s="1" t="s">
        <v>224</v>
      </c>
    </row>
    <row r="7" spans="1:2" ht="14.25" hidden="1">
      <c r="A7" s="1" t="s">
        <v>223</v>
      </c>
      <c r="B7" s="1" t="s">
        <v>222</v>
      </c>
    </row>
    <row r="8" spans="1:7" ht="14.25">
      <c r="A8" s="1" t="s">
        <v>209</v>
      </c>
      <c r="G8" s="76" t="s">
        <v>221</v>
      </c>
    </row>
    <row r="9" spans="1:10" ht="14.25">
      <c r="A9" s="1" t="s">
        <v>209</v>
      </c>
      <c r="G9" s="112" t="s">
        <v>300</v>
      </c>
      <c r="H9" s="112"/>
      <c r="I9" s="113"/>
      <c r="J9"/>
    </row>
    <row r="10" spans="1:10" ht="14.25">
      <c r="A10" s="1" t="s">
        <v>209</v>
      </c>
      <c r="G10" s="70"/>
      <c r="H10" s="70"/>
      <c r="I10" s="70"/>
      <c r="J10" s="77"/>
    </row>
    <row r="11" spans="1:13" ht="14.25">
      <c r="A11" s="1" t="s">
        <v>209</v>
      </c>
      <c r="G11" s="76" t="s">
        <v>220</v>
      </c>
      <c r="H11" s="64"/>
      <c r="I11" s="64"/>
      <c r="J11" s="64"/>
      <c r="K11" s="64"/>
      <c r="L11" s="73"/>
      <c r="M11" s="68" t="s">
        <v>219</v>
      </c>
    </row>
    <row r="12" spans="1:13" ht="14.25">
      <c r="A12" s="1" t="s">
        <v>209</v>
      </c>
      <c r="C12" s="75" t="s">
        <v>301</v>
      </c>
      <c r="G12" s="114">
        <v>8120</v>
      </c>
      <c r="H12" s="115"/>
      <c r="I12" s="74"/>
      <c r="J12" s="74"/>
      <c r="K12" s="74"/>
      <c r="L12" s="73"/>
      <c r="M12" s="72" t="str">
        <f>$C$12</f>
        <v>31.12.2014</v>
      </c>
    </row>
    <row r="13" spans="1:13" ht="14.25">
      <c r="A13" s="1" t="s">
        <v>209</v>
      </c>
      <c r="G13" s="64"/>
      <c r="H13" s="70"/>
      <c r="I13" s="70"/>
      <c r="J13" s="70"/>
      <c r="K13" s="70"/>
      <c r="L13" s="71"/>
      <c r="M13" s="68" t="s">
        <v>218</v>
      </c>
    </row>
    <row r="14" spans="1:13" ht="14.25">
      <c r="A14" s="1" t="s">
        <v>209</v>
      </c>
      <c r="G14" s="70"/>
      <c r="H14" s="70"/>
      <c r="I14" s="70"/>
      <c r="J14" s="70"/>
      <c r="K14" s="70"/>
      <c r="L14" s="64"/>
      <c r="M14" s="109" t="s">
        <v>217</v>
      </c>
    </row>
    <row r="15" spans="1:13" ht="14.25">
      <c r="A15" s="1" t="s">
        <v>209</v>
      </c>
      <c r="G15" s="64"/>
      <c r="H15" s="64"/>
      <c r="I15" s="64"/>
      <c r="J15" s="64"/>
      <c r="K15" s="64"/>
      <c r="L15" s="64"/>
      <c r="M15" s="68" t="s">
        <v>216</v>
      </c>
    </row>
    <row r="16" spans="1:13" ht="14.25">
      <c r="A16" s="1" t="s">
        <v>209</v>
      </c>
      <c r="G16" s="64"/>
      <c r="H16" s="64"/>
      <c r="I16" s="64"/>
      <c r="J16" s="64"/>
      <c r="K16" s="64"/>
      <c r="L16" s="64"/>
      <c r="M16" s="109" t="s">
        <v>299</v>
      </c>
    </row>
    <row r="17" spans="1:13" ht="14.25">
      <c r="A17" s="1" t="s">
        <v>209</v>
      </c>
      <c r="G17" s="64"/>
      <c r="H17" s="64"/>
      <c r="I17" s="64"/>
      <c r="J17" s="64"/>
      <c r="K17" s="64"/>
      <c r="L17" s="64"/>
      <c r="M17" s="68" t="s">
        <v>215</v>
      </c>
    </row>
    <row r="18" spans="1:13" ht="14.25">
      <c r="A18" s="1" t="s">
        <v>209</v>
      </c>
      <c r="G18" s="64"/>
      <c r="H18" s="64"/>
      <c r="I18" s="64"/>
      <c r="J18" s="64"/>
      <c r="K18" s="64"/>
      <c r="L18" s="64"/>
      <c r="M18" s="69" t="str">
        <f>IF('C0501'!M16="Mesiac",MONTH('C0501'!M12)&amp;"."&amp;CHAR(32),IF('C0501'!M16="Štvrťrok",ROUNDUP(MONTH('C0501'!M12)/3,0)&amp;"."&amp;CHAR(32),IF('C0501'!M16="polrok",ROUNDUP(MONTH('C0501'!M12)/6,0)&amp;"."&amp;CHAR(32),"")))&amp;'C0501'!M16&amp;CHAR(32)&amp;YEAR('C0501'!M12)</f>
        <v>4. Štvrťrok 2014</v>
      </c>
    </row>
    <row r="19" spans="1:13" ht="14.25">
      <c r="A19" s="1" t="s">
        <v>209</v>
      </c>
      <c r="G19" s="64"/>
      <c r="H19" s="64"/>
      <c r="I19" s="64"/>
      <c r="J19" s="64"/>
      <c r="K19" s="64"/>
      <c r="L19" s="64"/>
      <c r="M19" s="68" t="s">
        <v>214</v>
      </c>
    </row>
    <row r="20" spans="1:13" ht="14.25">
      <c r="A20" s="1" t="s">
        <v>209</v>
      </c>
      <c r="G20" s="64"/>
      <c r="H20" s="64"/>
      <c r="I20" s="64"/>
      <c r="J20" s="64"/>
      <c r="K20" s="64"/>
      <c r="L20" s="64"/>
      <c r="M20" s="108" t="s">
        <v>303</v>
      </c>
    </row>
    <row r="21" spans="1:13" ht="14.25">
      <c r="A21" s="1" t="s">
        <v>209</v>
      </c>
      <c r="G21" s="64"/>
      <c r="H21" s="64"/>
      <c r="I21" s="64"/>
      <c r="J21" s="64"/>
      <c r="K21" s="64"/>
      <c r="L21" s="64"/>
      <c r="M21" s="68" t="s">
        <v>213</v>
      </c>
    </row>
    <row r="22" spans="1:13" ht="14.25">
      <c r="A22" s="1" t="s">
        <v>209</v>
      </c>
      <c r="G22" s="64"/>
      <c r="H22" s="64"/>
      <c r="I22" s="64"/>
      <c r="J22" s="64"/>
      <c r="K22" s="64"/>
      <c r="L22" s="64"/>
      <c r="M22" s="88" t="s">
        <v>212</v>
      </c>
    </row>
    <row r="23" spans="1:13" ht="14.25">
      <c r="A23" s="1" t="s">
        <v>209</v>
      </c>
      <c r="G23" s="64"/>
      <c r="H23" s="64"/>
      <c r="I23" s="64"/>
      <c r="J23" s="64"/>
      <c r="K23" s="64"/>
      <c r="L23" s="64"/>
      <c r="M23" s="68" t="s">
        <v>211</v>
      </c>
    </row>
    <row r="24" spans="1:13" ht="14.25">
      <c r="A24" s="1" t="s">
        <v>209</v>
      </c>
      <c r="G24" s="64"/>
      <c r="H24" s="64"/>
      <c r="I24" s="64"/>
      <c r="J24" s="64"/>
      <c r="K24" s="64"/>
      <c r="L24" s="64"/>
      <c r="M24" s="88" t="s">
        <v>210</v>
      </c>
    </row>
    <row r="25" spans="1:14" ht="15" thickBot="1">
      <c r="A25" s="1" t="s">
        <v>209</v>
      </c>
      <c r="B25" s="42"/>
      <c r="C25" s="42"/>
      <c r="D25" s="44"/>
      <c r="E25" s="42"/>
      <c r="F25" s="43"/>
      <c r="G25" s="67"/>
      <c r="H25" s="67"/>
      <c r="I25" s="67"/>
      <c r="J25" s="67"/>
      <c r="K25" s="67"/>
      <c r="L25" s="67"/>
      <c r="M25" s="66"/>
      <c r="N25" s="42"/>
    </row>
    <row r="26" spans="1:14" ht="18" thickBot="1">
      <c r="A26" s="1" t="s">
        <v>209</v>
      </c>
      <c r="D26" s="116" t="s">
        <v>208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8"/>
    </row>
    <row r="27" spans="1:14" ht="15" hidden="1" thickBot="1">
      <c r="A27" s="1" t="s">
        <v>207</v>
      </c>
      <c r="D27" s="65" t="s">
        <v>181</v>
      </c>
      <c r="G27" s="64" t="s">
        <v>206</v>
      </c>
      <c r="H27" s="1" t="s">
        <v>179</v>
      </c>
      <c r="I27" s="63" t="s">
        <v>188</v>
      </c>
      <c r="J27" s="63" t="s">
        <v>187</v>
      </c>
      <c r="K27" s="63" t="s">
        <v>186</v>
      </c>
      <c r="L27" s="63" t="s">
        <v>205</v>
      </c>
      <c r="M27" s="62" t="s">
        <v>204</v>
      </c>
      <c r="N27" s="61" t="s">
        <v>203</v>
      </c>
    </row>
    <row r="28" spans="1:14" s="53" customFormat="1" ht="15" thickBot="1">
      <c r="A28" s="60" t="s">
        <v>202</v>
      </c>
      <c r="B28" s="58"/>
      <c r="C28" s="58"/>
      <c r="D28" s="59" t="s">
        <v>201</v>
      </c>
      <c r="E28" s="58"/>
      <c r="F28" s="57" t="s">
        <v>200</v>
      </c>
      <c r="G28" s="56" t="s">
        <v>199</v>
      </c>
      <c r="H28" s="56" t="s">
        <v>198</v>
      </c>
      <c r="I28" s="55">
        <v>10</v>
      </c>
      <c r="J28" s="55">
        <v>20</v>
      </c>
      <c r="K28" s="55">
        <v>30</v>
      </c>
      <c r="L28" s="55">
        <v>40</v>
      </c>
      <c r="M28" s="55">
        <v>50</v>
      </c>
      <c r="N28" s="54">
        <v>60</v>
      </c>
    </row>
    <row r="29" spans="1:14" s="46" customFormat="1" ht="15" hidden="1" thickBot="1">
      <c r="A29" s="52" t="s">
        <v>197</v>
      </c>
      <c r="B29" s="49"/>
      <c r="C29" s="49"/>
      <c r="D29" s="51"/>
      <c r="E29" s="49"/>
      <c r="F29" s="50"/>
      <c r="G29" s="49"/>
      <c r="H29" s="49"/>
      <c r="I29" s="48"/>
      <c r="J29" s="48"/>
      <c r="K29" s="48"/>
      <c r="L29" s="48"/>
      <c r="M29" s="48"/>
      <c r="N29" s="47"/>
    </row>
    <row r="30" spans="1:14" ht="15" hidden="1" thickBot="1">
      <c r="A30" s="45" t="s">
        <v>196</v>
      </c>
      <c r="B30" s="42"/>
      <c r="C30" s="42"/>
      <c r="D30" s="44"/>
      <c r="E30" s="42"/>
      <c r="F30" s="43"/>
      <c r="G30" s="42"/>
      <c r="H30" s="42"/>
      <c r="I30" s="42" t="s">
        <v>195</v>
      </c>
      <c r="J30" s="42" t="s">
        <v>194</v>
      </c>
      <c r="K30" s="42" t="s">
        <v>193</v>
      </c>
      <c r="L30" s="42" t="s">
        <v>192</v>
      </c>
      <c r="M30" s="42" t="s">
        <v>191</v>
      </c>
      <c r="N30" s="41" t="s">
        <v>190</v>
      </c>
    </row>
    <row r="31" spans="1:14" ht="14.25">
      <c r="A31" s="1" t="s">
        <v>182</v>
      </c>
      <c r="D31" s="40"/>
      <c r="G31" s="39"/>
      <c r="H31" s="37"/>
      <c r="I31" s="38"/>
      <c r="J31" s="38"/>
      <c r="K31" s="38"/>
      <c r="L31" s="37"/>
      <c r="M31" s="110" t="s">
        <v>189</v>
      </c>
      <c r="N31" s="111"/>
    </row>
    <row r="32" spans="1:17" ht="57">
      <c r="A32" s="1" t="s">
        <v>182</v>
      </c>
      <c r="D32" s="36"/>
      <c r="G32" s="35"/>
      <c r="H32" s="34"/>
      <c r="I32" s="33" t="s">
        <v>188</v>
      </c>
      <c r="J32" s="33" t="s">
        <v>187</v>
      </c>
      <c r="K32" s="33" t="s">
        <v>186</v>
      </c>
      <c r="L32" s="32" t="s">
        <v>185</v>
      </c>
      <c r="M32" s="31" t="s">
        <v>184</v>
      </c>
      <c r="N32" s="30" t="s">
        <v>183</v>
      </c>
      <c r="O32" s="29"/>
      <c r="P32" s="29"/>
      <c r="Q32" s="29"/>
    </row>
    <row r="33" spans="1:14" s="3" customFormat="1" ht="14.25">
      <c r="A33" s="3" t="s">
        <v>182</v>
      </c>
      <c r="D33" s="28" t="s">
        <v>181</v>
      </c>
      <c r="F33" s="2"/>
      <c r="G33" s="27" t="s">
        <v>180</v>
      </c>
      <c r="H33" s="27" t="s">
        <v>179</v>
      </c>
      <c r="I33" s="27" t="s">
        <v>178</v>
      </c>
      <c r="J33" s="27" t="s">
        <v>174</v>
      </c>
      <c r="K33" s="27" t="s">
        <v>170</v>
      </c>
      <c r="L33" s="27" t="s">
        <v>166</v>
      </c>
      <c r="M33" s="27" t="s">
        <v>162</v>
      </c>
      <c r="N33" s="26" t="s">
        <v>158</v>
      </c>
    </row>
    <row r="34" spans="1:14" ht="14.25">
      <c r="A34" s="1" t="s">
        <v>3</v>
      </c>
      <c r="C34" s="24" t="s">
        <v>175</v>
      </c>
      <c r="D34" s="14" t="s">
        <v>178</v>
      </c>
      <c r="E34" s="1" t="s">
        <v>177</v>
      </c>
      <c r="F34" s="2">
        <v>10</v>
      </c>
      <c r="G34" s="25" t="s">
        <v>176</v>
      </c>
      <c r="H34" s="24" t="s">
        <v>175</v>
      </c>
      <c r="I34" s="17">
        <f>'C0501'!I35+'C0501'!I40+'C0501'!I45</f>
        <v>-3059</v>
      </c>
      <c r="J34" s="17">
        <f>'C0501'!J35+'C0501'!J40+'C0501'!J45</f>
        <v>0</v>
      </c>
      <c r="K34" s="17">
        <f>'C0501'!K35+'C0501'!K40+'C0501'!K45</f>
        <v>0</v>
      </c>
      <c r="L34" s="11">
        <v>0</v>
      </c>
      <c r="M34" s="10"/>
      <c r="N34" s="9">
        <v>0</v>
      </c>
    </row>
    <row r="35" spans="1:14" ht="18.75" customHeight="1">
      <c r="A35" s="1" t="s">
        <v>3</v>
      </c>
      <c r="C35" s="21" t="s">
        <v>171</v>
      </c>
      <c r="D35" s="14" t="s">
        <v>174</v>
      </c>
      <c r="E35" s="1" t="s">
        <v>173</v>
      </c>
      <c r="F35" s="2">
        <v>20</v>
      </c>
      <c r="G35" s="16" t="s">
        <v>172</v>
      </c>
      <c r="H35" s="21" t="s">
        <v>171</v>
      </c>
      <c r="I35" s="11">
        <v>0</v>
      </c>
      <c r="J35" s="11">
        <v>0</v>
      </c>
      <c r="K35" s="11">
        <v>0</v>
      </c>
      <c r="L35" s="10"/>
      <c r="M35" s="10"/>
      <c r="N35" s="20"/>
    </row>
    <row r="36" spans="1:14" ht="28.5">
      <c r="A36" s="1" t="s">
        <v>3</v>
      </c>
      <c r="C36" s="19" t="s">
        <v>167</v>
      </c>
      <c r="D36" s="14" t="s">
        <v>170</v>
      </c>
      <c r="E36" s="1" t="s">
        <v>169</v>
      </c>
      <c r="F36" s="2">
        <v>30</v>
      </c>
      <c r="G36" s="16" t="s">
        <v>168</v>
      </c>
      <c r="H36" s="19" t="s">
        <v>167</v>
      </c>
      <c r="I36" s="17">
        <f>'C0501'!I37+'C0501'!I38</f>
        <v>0</v>
      </c>
      <c r="J36" s="17">
        <f>'C0501'!J37+'C0501'!J38</f>
        <v>0</v>
      </c>
      <c r="K36" s="17">
        <f>'C0501'!K37+'C0501'!K38</f>
        <v>0</v>
      </c>
      <c r="L36" s="10"/>
      <c r="M36" s="10"/>
      <c r="N36" s="20"/>
    </row>
    <row r="37" spans="1:14" ht="28.5">
      <c r="A37" s="1" t="s">
        <v>3</v>
      </c>
      <c r="C37" s="18" t="s">
        <v>163</v>
      </c>
      <c r="D37" s="14" t="s">
        <v>166</v>
      </c>
      <c r="E37" s="1" t="s">
        <v>165</v>
      </c>
      <c r="F37" s="2">
        <v>40</v>
      </c>
      <c r="G37" s="16" t="s">
        <v>164</v>
      </c>
      <c r="H37" s="18" t="s">
        <v>163</v>
      </c>
      <c r="I37" s="11">
        <v>0</v>
      </c>
      <c r="J37" s="11">
        <v>0</v>
      </c>
      <c r="K37" s="11">
        <v>0</v>
      </c>
      <c r="L37" s="10"/>
      <c r="M37" s="10"/>
      <c r="N37" s="20"/>
    </row>
    <row r="38" spans="1:14" ht="28.5">
      <c r="A38" s="1" t="s">
        <v>3</v>
      </c>
      <c r="C38" s="18" t="s">
        <v>159</v>
      </c>
      <c r="D38" s="14" t="s">
        <v>162</v>
      </c>
      <c r="E38" s="1" t="s">
        <v>161</v>
      </c>
      <c r="F38" s="2">
        <v>50</v>
      </c>
      <c r="G38" s="16" t="s">
        <v>160</v>
      </c>
      <c r="H38" s="18" t="s">
        <v>159</v>
      </c>
      <c r="I38" s="11">
        <v>0</v>
      </c>
      <c r="J38" s="11">
        <v>0</v>
      </c>
      <c r="K38" s="11">
        <v>0</v>
      </c>
      <c r="L38" s="10"/>
      <c r="M38" s="10"/>
      <c r="N38" s="20"/>
    </row>
    <row r="39" spans="1:14" ht="14.25">
      <c r="A39" s="1" t="s">
        <v>3</v>
      </c>
      <c r="C39" s="19" t="s">
        <v>155</v>
      </c>
      <c r="D39" s="14" t="s">
        <v>158</v>
      </c>
      <c r="E39" s="1" t="s">
        <v>157</v>
      </c>
      <c r="F39" s="2">
        <v>60</v>
      </c>
      <c r="G39" s="16" t="s">
        <v>156</v>
      </c>
      <c r="H39" s="19" t="s">
        <v>155</v>
      </c>
      <c r="I39" s="11">
        <v>0</v>
      </c>
      <c r="J39" s="11">
        <v>0</v>
      </c>
      <c r="K39" s="11">
        <v>0</v>
      </c>
      <c r="L39" s="10"/>
      <c r="M39" s="10"/>
      <c r="N39" s="20"/>
    </row>
    <row r="40" spans="1:14" ht="14.25">
      <c r="A40" s="1" t="s">
        <v>3</v>
      </c>
      <c r="C40" s="21" t="s">
        <v>151</v>
      </c>
      <c r="D40" s="14" t="s">
        <v>154</v>
      </c>
      <c r="E40" s="1" t="s">
        <v>153</v>
      </c>
      <c r="F40" s="2">
        <v>70</v>
      </c>
      <c r="G40" s="16" t="s">
        <v>152</v>
      </c>
      <c r="H40" s="21" t="s">
        <v>151</v>
      </c>
      <c r="I40" s="17">
        <f>'C0501'!I41+'C0501'!I42+'C0501'!I43+'C0501'!I44</f>
        <v>0</v>
      </c>
      <c r="J40" s="17">
        <f>'C0501'!J41+'C0501'!J42+'C0501'!J43+'C0501'!J44</f>
        <v>0</v>
      </c>
      <c r="K40" s="17">
        <f>'C0501'!K41+'C0501'!K42+'C0501'!K43+'C0501'!K44</f>
        <v>0</v>
      </c>
      <c r="L40" s="10"/>
      <c r="M40" s="10"/>
      <c r="N40" s="20"/>
    </row>
    <row r="41" spans="1:14" ht="28.5">
      <c r="A41" s="1" t="s">
        <v>3</v>
      </c>
      <c r="C41" s="19" t="s">
        <v>147</v>
      </c>
      <c r="D41" s="14" t="s">
        <v>150</v>
      </c>
      <c r="E41" s="1" t="s">
        <v>149</v>
      </c>
      <c r="F41" s="2">
        <v>80</v>
      </c>
      <c r="G41" s="16" t="s">
        <v>148</v>
      </c>
      <c r="H41" s="19" t="s">
        <v>147</v>
      </c>
      <c r="I41" s="11">
        <v>0</v>
      </c>
      <c r="J41" s="10"/>
      <c r="K41" s="10"/>
      <c r="L41" s="10"/>
      <c r="M41" s="11">
        <v>0</v>
      </c>
      <c r="N41" s="9">
        <v>0</v>
      </c>
    </row>
    <row r="42" spans="1:14" ht="28.5">
      <c r="A42" s="1" t="s">
        <v>3</v>
      </c>
      <c r="C42" s="19" t="s">
        <v>143</v>
      </c>
      <c r="D42" s="14" t="s">
        <v>146</v>
      </c>
      <c r="E42" s="1" t="s">
        <v>145</v>
      </c>
      <c r="F42" s="2">
        <v>90</v>
      </c>
      <c r="G42" s="16" t="s">
        <v>144</v>
      </c>
      <c r="H42" s="19" t="s">
        <v>143</v>
      </c>
      <c r="I42" s="11">
        <v>0</v>
      </c>
      <c r="J42" s="10"/>
      <c r="K42" s="10"/>
      <c r="L42" s="10"/>
      <c r="M42" s="11">
        <v>0</v>
      </c>
      <c r="N42" s="9">
        <v>0</v>
      </c>
    </row>
    <row r="43" spans="1:14" ht="28.5">
      <c r="A43" s="1" t="s">
        <v>3</v>
      </c>
      <c r="C43" s="22" t="s">
        <v>139</v>
      </c>
      <c r="D43" s="14" t="s">
        <v>142</v>
      </c>
      <c r="E43" s="1" t="s">
        <v>141</v>
      </c>
      <c r="F43" s="2">
        <v>91</v>
      </c>
      <c r="G43" s="23" t="s">
        <v>140</v>
      </c>
      <c r="H43" s="22" t="s">
        <v>139</v>
      </c>
      <c r="I43" s="10"/>
      <c r="J43" s="11">
        <v>0</v>
      </c>
      <c r="K43" s="10"/>
      <c r="L43" s="10"/>
      <c r="M43" s="11">
        <v>0</v>
      </c>
      <c r="N43" s="9">
        <v>0</v>
      </c>
    </row>
    <row r="44" spans="1:14" ht="28.5">
      <c r="A44" s="1" t="s">
        <v>3</v>
      </c>
      <c r="C44" s="22" t="s">
        <v>135</v>
      </c>
      <c r="D44" s="14" t="s">
        <v>138</v>
      </c>
      <c r="E44" s="1" t="s">
        <v>137</v>
      </c>
      <c r="F44" s="2">
        <v>92</v>
      </c>
      <c r="G44" s="23" t="s">
        <v>136</v>
      </c>
      <c r="H44" s="22" t="s">
        <v>135</v>
      </c>
      <c r="I44" s="10"/>
      <c r="J44" s="10"/>
      <c r="K44" s="11">
        <v>0</v>
      </c>
      <c r="L44" s="10"/>
      <c r="M44" s="11">
        <v>0</v>
      </c>
      <c r="N44" s="9">
        <v>0</v>
      </c>
    </row>
    <row r="45" spans="1:14" ht="14.25">
      <c r="A45" s="1" t="s">
        <v>3</v>
      </c>
      <c r="C45" s="21" t="s">
        <v>132</v>
      </c>
      <c r="D45" s="14">
        <v>100</v>
      </c>
      <c r="E45" s="1" t="s">
        <v>134</v>
      </c>
      <c r="F45" s="2">
        <v>100</v>
      </c>
      <c r="G45" s="16" t="s">
        <v>133</v>
      </c>
      <c r="H45" s="21" t="s">
        <v>132</v>
      </c>
      <c r="I45" s="17">
        <f>'C0501'!I46+'C0501'!I52+'C0501'!I90</f>
        <v>-3059</v>
      </c>
      <c r="J45" s="17">
        <f>'C0501'!J52+'C0501'!J90</f>
        <v>0</v>
      </c>
      <c r="K45" s="17">
        <f>'C0501'!K52+'C0501'!K90</f>
        <v>0</v>
      </c>
      <c r="L45" s="11">
        <v>0</v>
      </c>
      <c r="M45" s="10"/>
      <c r="N45" s="20"/>
    </row>
    <row r="46" spans="1:14" ht="14.25">
      <c r="A46" s="1" t="s">
        <v>3</v>
      </c>
      <c r="C46" s="19" t="s">
        <v>129</v>
      </c>
      <c r="D46" s="14">
        <v>110</v>
      </c>
      <c r="E46" s="1" t="s">
        <v>131</v>
      </c>
      <c r="F46" s="2">
        <v>110</v>
      </c>
      <c r="G46" s="16" t="s">
        <v>130</v>
      </c>
      <c r="H46" s="19" t="s">
        <v>129</v>
      </c>
      <c r="I46" s="17">
        <f>'C0501'!I47+'C0501'!I48+'C0501'!I49+'C0501'!I50+'C0501'!I51</f>
        <v>-3059</v>
      </c>
      <c r="J46" s="10"/>
      <c r="K46" s="10"/>
      <c r="L46" s="10"/>
      <c r="M46" s="10"/>
      <c r="N46" s="20"/>
    </row>
    <row r="47" spans="1:14" ht="14.25">
      <c r="A47" s="1" t="s">
        <v>3</v>
      </c>
      <c r="C47" s="18" t="s">
        <v>126</v>
      </c>
      <c r="D47" s="14">
        <v>120</v>
      </c>
      <c r="E47" s="1" t="s">
        <v>128</v>
      </c>
      <c r="F47" s="2">
        <v>120</v>
      </c>
      <c r="G47" s="16" t="s">
        <v>127</v>
      </c>
      <c r="H47" s="18" t="s">
        <v>126</v>
      </c>
      <c r="I47" s="11">
        <v>-3059</v>
      </c>
      <c r="J47" s="10"/>
      <c r="K47" s="10"/>
      <c r="L47" s="10"/>
      <c r="M47" s="11">
        <v>0</v>
      </c>
      <c r="N47" s="9">
        <v>0</v>
      </c>
    </row>
    <row r="48" spans="1:14" ht="14.25">
      <c r="A48" s="1" t="s">
        <v>3</v>
      </c>
      <c r="C48" s="18" t="s">
        <v>123</v>
      </c>
      <c r="D48" s="14">
        <v>130</v>
      </c>
      <c r="E48" s="1" t="s">
        <v>125</v>
      </c>
      <c r="F48" s="2">
        <v>130</v>
      </c>
      <c r="G48" s="16" t="s">
        <v>124</v>
      </c>
      <c r="H48" s="18" t="s">
        <v>123</v>
      </c>
      <c r="I48" s="11">
        <v>0</v>
      </c>
      <c r="J48" s="10"/>
      <c r="K48" s="10"/>
      <c r="L48" s="10"/>
      <c r="M48" s="11">
        <v>0</v>
      </c>
      <c r="N48" s="9">
        <v>0</v>
      </c>
    </row>
    <row r="49" spans="1:14" ht="36.75" customHeight="1">
      <c r="A49" s="1" t="s">
        <v>3</v>
      </c>
      <c r="C49" s="12" t="s">
        <v>120</v>
      </c>
      <c r="D49" s="14">
        <v>133</v>
      </c>
      <c r="E49" s="1" t="s">
        <v>122</v>
      </c>
      <c r="F49" s="2">
        <v>133</v>
      </c>
      <c r="G49" s="13" t="s">
        <v>121</v>
      </c>
      <c r="H49" s="12" t="s">
        <v>120</v>
      </c>
      <c r="I49" s="11">
        <v>0</v>
      </c>
      <c r="J49" s="10"/>
      <c r="K49" s="10"/>
      <c r="L49" s="10"/>
      <c r="M49" s="11">
        <v>0</v>
      </c>
      <c r="N49" s="9">
        <v>0</v>
      </c>
    </row>
    <row r="50" spans="1:14" ht="38.25" customHeight="1">
      <c r="A50" s="1" t="s">
        <v>3</v>
      </c>
      <c r="C50" s="12" t="s">
        <v>117</v>
      </c>
      <c r="D50" s="14">
        <v>136</v>
      </c>
      <c r="E50" s="1" t="s">
        <v>119</v>
      </c>
      <c r="F50" s="2">
        <v>136</v>
      </c>
      <c r="G50" s="13" t="s">
        <v>118</v>
      </c>
      <c r="H50" s="12" t="s">
        <v>117</v>
      </c>
      <c r="I50" s="11">
        <v>0</v>
      </c>
      <c r="J50" s="10"/>
      <c r="K50" s="10"/>
      <c r="L50" s="10"/>
      <c r="M50" s="11">
        <v>0</v>
      </c>
      <c r="N50" s="9">
        <v>0</v>
      </c>
    </row>
    <row r="51" spans="1:14" ht="42.75">
      <c r="A51" s="1" t="s">
        <v>3</v>
      </c>
      <c r="C51" s="12" t="s">
        <v>114</v>
      </c>
      <c r="D51" s="14">
        <v>138</v>
      </c>
      <c r="E51" s="1" t="s">
        <v>116</v>
      </c>
      <c r="F51" s="2">
        <v>138</v>
      </c>
      <c r="G51" s="13" t="s">
        <v>115</v>
      </c>
      <c r="H51" s="12" t="s">
        <v>114</v>
      </c>
      <c r="I51" s="11">
        <v>0</v>
      </c>
      <c r="J51" s="10"/>
      <c r="K51" s="10"/>
      <c r="L51" s="10"/>
      <c r="M51" s="11">
        <v>0</v>
      </c>
      <c r="N51" s="9">
        <v>0</v>
      </c>
    </row>
    <row r="52" spans="1:14" ht="14.25">
      <c r="A52" s="1" t="s">
        <v>3</v>
      </c>
      <c r="C52" s="19" t="s">
        <v>111</v>
      </c>
      <c r="D52" s="14">
        <v>140</v>
      </c>
      <c r="E52" s="1" t="s">
        <v>113</v>
      </c>
      <c r="F52" s="2">
        <v>140</v>
      </c>
      <c r="G52" s="16" t="s">
        <v>112</v>
      </c>
      <c r="H52" s="19" t="s">
        <v>111</v>
      </c>
      <c r="I52" s="17">
        <f>'C0501'!I53+'C0501'!I54+'C0501'!I55+'C0501'!I56+'C0501'!I57+'C0501'!I60+'C0501'!I70+'C0501'!I80+'C0501'!I84+'C0501'!I85+'C0501'!I89</f>
        <v>0</v>
      </c>
      <c r="J52" s="17">
        <f>'C0501'!J53+'C0501'!J54+'C0501'!J56+'C0501'!J60+'C0501'!J70+'C0501'!J80+'C0501'!J85</f>
        <v>0</v>
      </c>
      <c r="K52" s="17">
        <f>'C0501'!K56+'C0501'!K60+'C0501'!K70+'C0501'!K80+'C0501'!K85</f>
        <v>0</v>
      </c>
      <c r="L52" s="17">
        <f>'C0501'!L55+'C0501'!L60+'C0501'!L70+'C0501'!L80+'C0501'!L84+'C0501'!L85</f>
        <v>0</v>
      </c>
      <c r="M52" s="10"/>
      <c r="N52" s="9">
        <v>0</v>
      </c>
    </row>
    <row r="53" spans="1:14" ht="14.25">
      <c r="A53" s="1" t="s">
        <v>3</v>
      </c>
      <c r="C53" s="18" t="s">
        <v>108</v>
      </c>
      <c r="D53" s="14">
        <v>150</v>
      </c>
      <c r="E53" s="1" t="s">
        <v>110</v>
      </c>
      <c r="F53" s="2">
        <v>150</v>
      </c>
      <c r="G53" s="16" t="s">
        <v>109</v>
      </c>
      <c r="H53" s="18" t="s">
        <v>108</v>
      </c>
      <c r="I53" s="11">
        <v>0</v>
      </c>
      <c r="J53" s="11">
        <v>0</v>
      </c>
      <c r="K53" s="10"/>
      <c r="L53" s="10"/>
      <c r="M53" s="11">
        <v>0</v>
      </c>
      <c r="N53" s="9">
        <v>0</v>
      </c>
    </row>
    <row r="54" spans="1:14" ht="14.25">
      <c r="A54" s="1" t="s">
        <v>3</v>
      </c>
      <c r="C54" s="18" t="s">
        <v>105</v>
      </c>
      <c r="D54" s="14">
        <v>160</v>
      </c>
      <c r="E54" s="1" t="s">
        <v>107</v>
      </c>
      <c r="F54" s="2">
        <v>160</v>
      </c>
      <c r="G54" s="16" t="s">
        <v>106</v>
      </c>
      <c r="H54" s="18" t="s">
        <v>105</v>
      </c>
      <c r="I54" s="11">
        <v>0</v>
      </c>
      <c r="J54" s="11">
        <v>0</v>
      </c>
      <c r="K54" s="10"/>
      <c r="L54" s="10"/>
      <c r="M54" s="11">
        <v>0</v>
      </c>
      <c r="N54" s="9">
        <v>0</v>
      </c>
    </row>
    <row r="55" spans="1:14" ht="29.25" customHeight="1">
      <c r="A55" s="1" t="s">
        <v>3</v>
      </c>
      <c r="C55" s="18" t="s">
        <v>102</v>
      </c>
      <c r="D55" s="14">
        <v>170</v>
      </c>
      <c r="E55" s="1" t="s">
        <v>104</v>
      </c>
      <c r="F55" s="2">
        <v>170</v>
      </c>
      <c r="G55" s="16" t="s">
        <v>103</v>
      </c>
      <c r="H55" s="18" t="s">
        <v>102</v>
      </c>
      <c r="I55" s="11">
        <v>0</v>
      </c>
      <c r="J55" s="10"/>
      <c r="K55" s="10"/>
      <c r="L55" s="11">
        <v>0</v>
      </c>
      <c r="M55" s="11">
        <v>0</v>
      </c>
      <c r="N55" s="9">
        <v>0</v>
      </c>
    </row>
    <row r="56" spans="1:14" ht="14.25">
      <c r="A56" s="1" t="s">
        <v>3</v>
      </c>
      <c r="C56" s="18" t="s">
        <v>99</v>
      </c>
      <c r="D56" s="14">
        <v>180</v>
      </c>
      <c r="E56" s="1" t="s">
        <v>101</v>
      </c>
      <c r="F56" s="2">
        <v>180</v>
      </c>
      <c r="G56" s="16" t="s">
        <v>100</v>
      </c>
      <c r="H56" s="18" t="s">
        <v>99</v>
      </c>
      <c r="I56" s="11">
        <v>0</v>
      </c>
      <c r="J56" s="11">
        <v>0</v>
      </c>
      <c r="K56" s="11">
        <v>0</v>
      </c>
      <c r="L56" s="10"/>
      <c r="M56" s="11">
        <v>0</v>
      </c>
      <c r="N56" s="9">
        <v>0</v>
      </c>
    </row>
    <row r="57" spans="1:14" ht="21.75" customHeight="1">
      <c r="A57" s="1" t="s">
        <v>3</v>
      </c>
      <c r="C57" s="18" t="s">
        <v>96</v>
      </c>
      <c r="D57" s="14">
        <v>190</v>
      </c>
      <c r="E57" s="1" t="s">
        <v>98</v>
      </c>
      <c r="F57" s="2">
        <v>190</v>
      </c>
      <c r="G57" s="16" t="s">
        <v>97</v>
      </c>
      <c r="H57" s="18" t="s">
        <v>96</v>
      </c>
      <c r="I57" s="11">
        <v>0</v>
      </c>
      <c r="J57" s="10"/>
      <c r="K57" s="10"/>
      <c r="L57" s="10"/>
      <c r="M57" s="11">
        <v>0</v>
      </c>
      <c r="N57" s="9">
        <v>0</v>
      </c>
    </row>
    <row r="58" spans="1:14" ht="14.25">
      <c r="A58" s="1" t="s">
        <v>3</v>
      </c>
      <c r="C58" s="12" t="s">
        <v>93</v>
      </c>
      <c r="D58" s="14">
        <v>194</v>
      </c>
      <c r="E58" s="1" t="s">
        <v>95</v>
      </c>
      <c r="F58" s="2">
        <v>194</v>
      </c>
      <c r="G58" s="13" t="s">
        <v>94</v>
      </c>
      <c r="H58" s="12" t="s">
        <v>93</v>
      </c>
      <c r="I58" s="11">
        <v>0</v>
      </c>
      <c r="J58" s="10"/>
      <c r="K58" s="10"/>
      <c r="L58" s="10"/>
      <c r="M58" s="11">
        <v>0</v>
      </c>
      <c r="N58" s="9">
        <v>0</v>
      </c>
    </row>
    <row r="59" spans="1:14" ht="14.25">
      <c r="A59" s="1" t="s">
        <v>3</v>
      </c>
      <c r="C59" s="12" t="s">
        <v>90</v>
      </c>
      <c r="D59" s="14">
        <v>198</v>
      </c>
      <c r="E59" s="1" t="s">
        <v>92</v>
      </c>
      <c r="F59" s="2">
        <v>198</v>
      </c>
      <c r="G59" s="13" t="s">
        <v>91</v>
      </c>
      <c r="H59" s="12" t="s">
        <v>90</v>
      </c>
      <c r="I59" s="11">
        <v>0</v>
      </c>
      <c r="J59" s="10"/>
      <c r="K59" s="10"/>
      <c r="L59" s="10"/>
      <c r="M59" s="11">
        <v>0</v>
      </c>
      <c r="N59" s="9">
        <v>0</v>
      </c>
    </row>
    <row r="60" spans="1:14" ht="14.25">
      <c r="A60" s="1" t="s">
        <v>3</v>
      </c>
      <c r="C60" s="18" t="s">
        <v>87</v>
      </c>
      <c r="D60" s="14">
        <v>200</v>
      </c>
      <c r="E60" s="1" t="s">
        <v>89</v>
      </c>
      <c r="F60" s="2">
        <v>200</v>
      </c>
      <c r="G60" s="16" t="s">
        <v>88</v>
      </c>
      <c r="H60" s="18" t="s">
        <v>87</v>
      </c>
      <c r="I60" s="17">
        <f>'C0501'!I61+'C0501'!I64+'C0501'!I67</f>
        <v>0</v>
      </c>
      <c r="J60" s="17">
        <f>'C0501'!J61+'C0501'!J64+'C0501'!J67</f>
        <v>0</v>
      </c>
      <c r="K60" s="17">
        <f>'C0501'!K64+'C0501'!K67</f>
        <v>0</v>
      </c>
      <c r="L60" s="17">
        <f>'C0501'!L61+'C0501'!L64+'C0501'!L67</f>
        <v>0</v>
      </c>
      <c r="M60" s="10"/>
      <c r="N60" s="9">
        <v>0</v>
      </c>
    </row>
    <row r="61" spans="1:14" ht="14.25">
      <c r="A61" s="1" t="s">
        <v>3</v>
      </c>
      <c r="C61" s="15" t="s">
        <v>84</v>
      </c>
      <c r="D61" s="14">
        <v>210</v>
      </c>
      <c r="E61" s="1" t="s">
        <v>86</v>
      </c>
      <c r="F61" s="2">
        <v>210</v>
      </c>
      <c r="G61" s="16" t="s">
        <v>85</v>
      </c>
      <c r="H61" s="15" t="s">
        <v>84</v>
      </c>
      <c r="I61" s="11">
        <v>0</v>
      </c>
      <c r="J61" s="11">
        <v>0</v>
      </c>
      <c r="K61" s="10"/>
      <c r="L61" s="11">
        <v>0</v>
      </c>
      <c r="M61" s="11">
        <v>0</v>
      </c>
      <c r="N61" s="9">
        <v>0</v>
      </c>
    </row>
    <row r="62" spans="1:14" ht="28.5">
      <c r="A62" s="1" t="s">
        <v>3</v>
      </c>
      <c r="C62" s="15" t="s">
        <v>67</v>
      </c>
      <c r="D62" s="14">
        <v>211</v>
      </c>
      <c r="E62" s="1" t="s">
        <v>83</v>
      </c>
      <c r="F62" s="2">
        <v>211</v>
      </c>
      <c r="G62" s="16" t="s">
        <v>82</v>
      </c>
      <c r="H62" s="15" t="s">
        <v>67</v>
      </c>
      <c r="I62" s="11">
        <v>0</v>
      </c>
      <c r="J62" s="11">
        <v>0</v>
      </c>
      <c r="K62" s="10"/>
      <c r="L62" s="10"/>
      <c r="M62" s="11">
        <v>0</v>
      </c>
      <c r="N62" s="9">
        <v>0</v>
      </c>
    </row>
    <row r="63" spans="1:14" ht="28.5">
      <c r="A63" s="1" t="s">
        <v>3</v>
      </c>
      <c r="C63" s="15" t="s">
        <v>64</v>
      </c>
      <c r="D63" s="14">
        <v>212</v>
      </c>
      <c r="E63" s="1" t="s">
        <v>81</v>
      </c>
      <c r="F63" s="2">
        <v>212</v>
      </c>
      <c r="G63" s="16" t="s">
        <v>80</v>
      </c>
      <c r="H63" s="15" t="s">
        <v>64</v>
      </c>
      <c r="I63" s="11">
        <v>0</v>
      </c>
      <c r="J63" s="10"/>
      <c r="K63" s="10"/>
      <c r="L63" s="11">
        <v>0</v>
      </c>
      <c r="M63" s="11">
        <v>0</v>
      </c>
      <c r="N63" s="9">
        <v>0</v>
      </c>
    </row>
    <row r="64" spans="1:14" ht="14.25">
      <c r="A64" s="1" t="s">
        <v>3</v>
      </c>
      <c r="C64" s="15" t="s">
        <v>77</v>
      </c>
      <c r="D64" s="14">
        <v>220</v>
      </c>
      <c r="E64" s="1" t="s">
        <v>79</v>
      </c>
      <c r="F64" s="2">
        <v>220</v>
      </c>
      <c r="G64" s="16" t="s">
        <v>78</v>
      </c>
      <c r="H64" s="15" t="s">
        <v>77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9">
        <v>0</v>
      </c>
    </row>
    <row r="65" spans="1:14" ht="28.5">
      <c r="A65" s="1" t="s">
        <v>3</v>
      </c>
      <c r="C65" s="15" t="s">
        <v>67</v>
      </c>
      <c r="D65" s="14">
        <v>221</v>
      </c>
      <c r="E65" s="1" t="s">
        <v>76</v>
      </c>
      <c r="F65" s="2">
        <v>221</v>
      </c>
      <c r="G65" s="16" t="s">
        <v>75</v>
      </c>
      <c r="H65" s="15" t="s">
        <v>67</v>
      </c>
      <c r="I65" s="11">
        <v>0</v>
      </c>
      <c r="J65" s="11">
        <v>0</v>
      </c>
      <c r="K65" s="11">
        <v>0</v>
      </c>
      <c r="L65" s="10"/>
      <c r="M65" s="11">
        <v>0</v>
      </c>
      <c r="N65" s="9">
        <v>0</v>
      </c>
    </row>
    <row r="66" spans="1:14" ht="28.5">
      <c r="A66" s="1" t="s">
        <v>3</v>
      </c>
      <c r="C66" s="15" t="s">
        <v>64</v>
      </c>
      <c r="D66" s="14">
        <v>222</v>
      </c>
      <c r="E66" s="1" t="s">
        <v>74</v>
      </c>
      <c r="F66" s="2">
        <v>222</v>
      </c>
      <c r="G66" s="16" t="s">
        <v>73</v>
      </c>
      <c r="H66" s="15" t="s">
        <v>64</v>
      </c>
      <c r="I66" s="10"/>
      <c r="J66" s="11">
        <v>0</v>
      </c>
      <c r="K66" s="10"/>
      <c r="L66" s="11">
        <v>0</v>
      </c>
      <c r="M66" s="11">
        <v>0</v>
      </c>
      <c r="N66" s="9">
        <v>0</v>
      </c>
    </row>
    <row r="67" spans="1:14" ht="14.25">
      <c r="A67" s="1" t="s">
        <v>3</v>
      </c>
      <c r="C67" s="15" t="s">
        <v>70</v>
      </c>
      <c r="D67" s="14">
        <v>230</v>
      </c>
      <c r="E67" s="1" t="s">
        <v>72</v>
      </c>
      <c r="F67" s="2">
        <v>230</v>
      </c>
      <c r="G67" s="16" t="s">
        <v>71</v>
      </c>
      <c r="H67" s="15" t="s">
        <v>70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9">
        <v>0</v>
      </c>
    </row>
    <row r="68" spans="1:14" ht="28.5">
      <c r="A68" s="1" t="s">
        <v>3</v>
      </c>
      <c r="C68" s="15" t="s">
        <v>67</v>
      </c>
      <c r="D68" s="14">
        <v>231</v>
      </c>
      <c r="E68" s="1" t="s">
        <v>69</v>
      </c>
      <c r="F68" s="2">
        <v>231</v>
      </c>
      <c r="G68" s="16" t="s">
        <v>68</v>
      </c>
      <c r="H68" s="15" t="s">
        <v>67</v>
      </c>
      <c r="I68" s="11">
        <v>0</v>
      </c>
      <c r="J68" s="11">
        <v>0</v>
      </c>
      <c r="K68" s="11">
        <v>0</v>
      </c>
      <c r="L68" s="10"/>
      <c r="M68" s="11">
        <v>0</v>
      </c>
      <c r="N68" s="9">
        <v>0</v>
      </c>
    </row>
    <row r="69" spans="1:14" ht="28.5">
      <c r="A69" s="1" t="s">
        <v>3</v>
      </c>
      <c r="C69" s="15" t="s">
        <v>64</v>
      </c>
      <c r="D69" s="14">
        <v>232</v>
      </c>
      <c r="E69" s="1" t="s">
        <v>66</v>
      </c>
      <c r="F69" s="2">
        <v>232</v>
      </c>
      <c r="G69" s="16" t="s">
        <v>65</v>
      </c>
      <c r="H69" s="15" t="s">
        <v>64</v>
      </c>
      <c r="I69" s="10"/>
      <c r="J69" s="10"/>
      <c r="K69" s="11">
        <v>0</v>
      </c>
      <c r="L69" s="11">
        <v>0</v>
      </c>
      <c r="M69" s="11">
        <v>0</v>
      </c>
      <c r="N69" s="9">
        <v>0</v>
      </c>
    </row>
    <row r="70" spans="1:14" ht="14.25">
      <c r="A70" s="1" t="s">
        <v>3</v>
      </c>
      <c r="C70" s="18" t="s">
        <v>61</v>
      </c>
      <c r="D70" s="14">
        <v>240</v>
      </c>
      <c r="E70" s="1" t="s">
        <v>63</v>
      </c>
      <c r="F70" s="2">
        <v>240</v>
      </c>
      <c r="G70" s="16" t="s">
        <v>62</v>
      </c>
      <c r="H70" s="18" t="s">
        <v>61</v>
      </c>
      <c r="I70" s="17">
        <f>'C0501'!I71+'C0501'!I74+'C0501'!I77</f>
        <v>0</v>
      </c>
      <c r="J70" s="17">
        <f>'C0501'!J71+'C0501'!J74+'C0501'!J77</f>
        <v>0</v>
      </c>
      <c r="K70" s="17">
        <f>'C0501'!K71+'C0501'!K74+'C0501'!K77</f>
        <v>0</v>
      </c>
      <c r="L70" s="17">
        <f>'C0501'!L71+'C0501'!L74+'C0501'!L77</f>
        <v>0</v>
      </c>
      <c r="M70" s="10"/>
      <c r="N70" s="9">
        <v>0</v>
      </c>
    </row>
    <row r="71" spans="1:14" ht="14.25">
      <c r="A71" s="1" t="s">
        <v>3</v>
      </c>
      <c r="C71" s="15" t="s">
        <v>58</v>
      </c>
      <c r="D71" s="14">
        <v>250</v>
      </c>
      <c r="E71" s="1" t="s">
        <v>60</v>
      </c>
      <c r="F71" s="2">
        <v>250</v>
      </c>
      <c r="G71" s="16" t="s">
        <v>59</v>
      </c>
      <c r="H71" s="15" t="s">
        <v>58</v>
      </c>
      <c r="I71" s="17">
        <f>'C0501'!I72+'C0501'!I73</f>
        <v>0</v>
      </c>
      <c r="J71" s="17">
        <f>'C0501'!J72+'C0501'!J73</f>
        <v>0</v>
      </c>
      <c r="K71" s="17">
        <f>'C0501'!K72+'C0501'!K73</f>
        <v>0</v>
      </c>
      <c r="L71" s="17">
        <f>'C0501'!L72+'C0501'!L73</f>
        <v>0</v>
      </c>
      <c r="M71" s="11">
        <v>0</v>
      </c>
      <c r="N71" s="9">
        <v>0</v>
      </c>
    </row>
    <row r="72" spans="1:14" ht="33" customHeight="1">
      <c r="A72" s="1" t="s">
        <v>3</v>
      </c>
      <c r="C72" s="15" t="s">
        <v>55</v>
      </c>
      <c r="D72" s="14">
        <v>260</v>
      </c>
      <c r="E72" s="1" t="s">
        <v>57</v>
      </c>
      <c r="F72" s="2">
        <v>260</v>
      </c>
      <c r="G72" s="13" t="s">
        <v>56</v>
      </c>
      <c r="H72" s="15" t="s">
        <v>55</v>
      </c>
      <c r="I72" s="11">
        <v>0</v>
      </c>
      <c r="J72" s="11">
        <v>0</v>
      </c>
      <c r="K72" s="11">
        <v>0</v>
      </c>
      <c r="L72" s="11">
        <v>0</v>
      </c>
      <c r="M72" s="10"/>
      <c r="N72" s="9">
        <v>0</v>
      </c>
    </row>
    <row r="73" spans="1:14" ht="30" customHeight="1">
      <c r="A73" s="1" t="s">
        <v>3</v>
      </c>
      <c r="C73" s="15" t="s">
        <v>52</v>
      </c>
      <c r="D73" s="14">
        <v>270</v>
      </c>
      <c r="E73" s="1" t="s">
        <v>54</v>
      </c>
      <c r="F73" s="2">
        <v>270</v>
      </c>
      <c r="G73" s="13" t="s">
        <v>53</v>
      </c>
      <c r="H73" s="15" t="s">
        <v>52</v>
      </c>
      <c r="I73" s="11">
        <v>0</v>
      </c>
      <c r="J73" s="11">
        <v>0</v>
      </c>
      <c r="K73" s="11">
        <v>0</v>
      </c>
      <c r="L73" s="11">
        <v>0</v>
      </c>
      <c r="M73" s="10"/>
      <c r="N73" s="9">
        <v>0</v>
      </c>
    </row>
    <row r="74" spans="1:14" ht="14.25">
      <c r="A74" s="1" t="s">
        <v>3</v>
      </c>
      <c r="C74" s="15" t="s">
        <v>49</v>
      </c>
      <c r="D74" s="14">
        <v>280</v>
      </c>
      <c r="E74" s="1" t="s">
        <v>51</v>
      </c>
      <c r="F74" s="2">
        <v>280</v>
      </c>
      <c r="G74" s="13" t="s">
        <v>50</v>
      </c>
      <c r="H74" s="15" t="s">
        <v>49</v>
      </c>
      <c r="I74" s="17">
        <f>'C0501'!I75+'C0501'!I76</f>
        <v>0</v>
      </c>
      <c r="J74" s="17">
        <f>'C0501'!J75+'C0501'!J76</f>
        <v>0</v>
      </c>
      <c r="K74" s="17">
        <f>'C0501'!K75+'C0501'!K76</f>
        <v>0</v>
      </c>
      <c r="L74" s="17">
        <f>'C0501'!L75+'C0501'!L76</f>
        <v>0</v>
      </c>
      <c r="M74" s="11">
        <v>0</v>
      </c>
      <c r="N74" s="9">
        <v>0</v>
      </c>
    </row>
    <row r="75" spans="1:14" ht="29.25" customHeight="1">
      <c r="A75" s="1" t="s">
        <v>3</v>
      </c>
      <c r="C75" s="15" t="s">
        <v>46</v>
      </c>
      <c r="D75" s="14">
        <v>290</v>
      </c>
      <c r="E75" s="1" t="s">
        <v>48</v>
      </c>
      <c r="F75" s="2">
        <v>290</v>
      </c>
      <c r="G75" s="13" t="s">
        <v>47</v>
      </c>
      <c r="H75" s="15" t="s">
        <v>46</v>
      </c>
      <c r="I75" s="11">
        <v>0</v>
      </c>
      <c r="J75" s="11">
        <v>0</v>
      </c>
      <c r="K75" s="11">
        <v>0</v>
      </c>
      <c r="L75" s="11">
        <v>0</v>
      </c>
      <c r="M75" s="10"/>
      <c r="N75" s="9">
        <v>0</v>
      </c>
    </row>
    <row r="76" spans="1:14" ht="29.25" customHeight="1">
      <c r="A76" s="1" t="s">
        <v>3</v>
      </c>
      <c r="C76" s="15" t="s">
        <v>43</v>
      </c>
      <c r="D76" s="14">
        <v>300</v>
      </c>
      <c r="E76" s="1" t="s">
        <v>45</v>
      </c>
      <c r="F76" s="2">
        <v>300</v>
      </c>
      <c r="G76" s="13" t="s">
        <v>44</v>
      </c>
      <c r="H76" s="15" t="s">
        <v>43</v>
      </c>
      <c r="I76" s="11">
        <v>0</v>
      </c>
      <c r="J76" s="11">
        <v>0</v>
      </c>
      <c r="K76" s="11">
        <v>0</v>
      </c>
      <c r="L76" s="11">
        <v>0</v>
      </c>
      <c r="M76" s="10"/>
      <c r="N76" s="9">
        <v>0</v>
      </c>
    </row>
    <row r="77" spans="1:14" ht="14.25">
      <c r="A77" s="1" t="s">
        <v>3</v>
      </c>
      <c r="C77" s="15" t="s">
        <v>40</v>
      </c>
      <c r="D77" s="14">
        <v>310</v>
      </c>
      <c r="E77" s="1" t="s">
        <v>42</v>
      </c>
      <c r="F77" s="2">
        <v>310</v>
      </c>
      <c r="G77" s="13" t="s">
        <v>41</v>
      </c>
      <c r="H77" s="15" t="s">
        <v>40</v>
      </c>
      <c r="I77" s="17">
        <f>'C0501'!I78+'C0501'!I79</f>
        <v>0</v>
      </c>
      <c r="J77" s="17">
        <f>'C0501'!J78+'C0501'!J79</f>
        <v>0</v>
      </c>
      <c r="K77" s="17">
        <f>'C0501'!K78+'C0501'!K79</f>
        <v>0</v>
      </c>
      <c r="L77" s="17">
        <f>'C0501'!L78+'C0501'!L79</f>
        <v>0</v>
      </c>
      <c r="M77" s="11">
        <v>0</v>
      </c>
      <c r="N77" s="9">
        <v>0</v>
      </c>
    </row>
    <row r="78" spans="1:14" ht="28.5" customHeight="1">
      <c r="A78" s="1" t="s">
        <v>3</v>
      </c>
      <c r="C78" s="15" t="s">
        <v>37</v>
      </c>
      <c r="D78" s="14">
        <v>320</v>
      </c>
      <c r="E78" s="1" t="s">
        <v>39</v>
      </c>
      <c r="F78" s="2">
        <v>320</v>
      </c>
      <c r="G78" s="13" t="s">
        <v>38</v>
      </c>
      <c r="H78" s="15" t="s">
        <v>37</v>
      </c>
      <c r="I78" s="11">
        <v>0</v>
      </c>
      <c r="J78" s="11">
        <v>0</v>
      </c>
      <c r="K78" s="11">
        <v>0</v>
      </c>
      <c r="L78" s="11">
        <v>0</v>
      </c>
      <c r="M78" s="10"/>
      <c r="N78" s="9">
        <v>0</v>
      </c>
    </row>
    <row r="79" spans="1:14" ht="42.75">
      <c r="A79" s="1" t="s">
        <v>3</v>
      </c>
      <c r="C79" s="15" t="s">
        <v>34</v>
      </c>
      <c r="D79" s="14">
        <v>330</v>
      </c>
      <c r="E79" s="1" t="s">
        <v>36</v>
      </c>
      <c r="F79" s="2">
        <v>330</v>
      </c>
      <c r="G79" s="13" t="s">
        <v>35</v>
      </c>
      <c r="H79" s="15" t="s">
        <v>34</v>
      </c>
      <c r="I79" s="11">
        <v>0</v>
      </c>
      <c r="J79" s="11">
        <v>0</v>
      </c>
      <c r="K79" s="11">
        <v>0</v>
      </c>
      <c r="L79" s="11">
        <v>0</v>
      </c>
      <c r="M79" s="10"/>
      <c r="N79" s="9">
        <v>0</v>
      </c>
    </row>
    <row r="80" spans="1:14" ht="28.5">
      <c r="A80" s="1" t="s">
        <v>3</v>
      </c>
      <c r="C80" s="18" t="s">
        <v>31</v>
      </c>
      <c r="D80" s="14">
        <v>340</v>
      </c>
      <c r="E80" s="1" t="s">
        <v>33</v>
      </c>
      <c r="F80" s="2">
        <v>340</v>
      </c>
      <c r="G80" s="16" t="s">
        <v>32</v>
      </c>
      <c r="H80" s="18" t="s">
        <v>31</v>
      </c>
      <c r="I80" s="17">
        <f>'C0501'!I81+'C0501'!I82+'C0501'!I83</f>
        <v>0</v>
      </c>
      <c r="J80" s="17">
        <f>'C0501'!J81+'C0501'!J82+'C0501'!J83</f>
        <v>0</v>
      </c>
      <c r="K80" s="17">
        <f>'C0501'!K81+'C0501'!K82+'C0501'!K83</f>
        <v>0</v>
      </c>
      <c r="L80" s="17">
        <f>'C0501'!L81+'C0501'!L82+'C0501'!L83</f>
        <v>0</v>
      </c>
      <c r="M80" s="10"/>
      <c r="N80" s="9">
        <v>0</v>
      </c>
    </row>
    <row r="81" spans="1:14" ht="28.5">
      <c r="A81" s="1" t="s">
        <v>3</v>
      </c>
      <c r="C81" s="15" t="s">
        <v>28</v>
      </c>
      <c r="D81" s="14">
        <v>350</v>
      </c>
      <c r="E81" s="1" t="s">
        <v>30</v>
      </c>
      <c r="F81" s="2">
        <v>350</v>
      </c>
      <c r="G81" s="16" t="s">
        <v>29</v>
      </c>
      <c r="H81" s="15" t="s">
        <v>28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9">
        <v>0</v>
      </c>
    </row>
    <row r="82" spans="1:14" ht="28.5">
      <c r="A82" s="1" t="s">
        <v>3</v>
      </c>
      <c r="C82" s="15" t="s">
        <v>25</v>
      </c>
      <c r="D82" s="14">
        <v>360</v>
      </c>
      <c r="E82" s="1" t="s">
        <v>27</v>
      </c>
      <c r="F82" s="2">
        <v>360</v>
      </c>
      <c r="G82" s="16" t="s">
        <v>26</v>
      </c>
      <c r="H82" s="15" t="s">
        <v>25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9">
        <v>0</v>
      </c>
    </row>
    <row r="83" spans="1:14" ht="28.5">
      <c r="A83" s="1" t="s">
        <v>3</v>
      </c>
      <c r="C83" s="15" t="s">
        <v>22</v>
      </c>
      <c r="D83" s="14">
        <v>370</v>
      </c>
      <c r="E83" s="1" t="s">
        <v>24</v>
      </c>
      <c r="F83" s="2">
        <v>370</v>
      </c>
      <c r="G83" s="16" t="s">
        <v>23</v>
      </c>
      <c r="H83" s="15" t="s">
        <v>22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9">
        <v>0</v>
      </c>
    </row>
    <row r="84" spans="1:14" ht="57">
      <c r="A84" s="1" t="s">
        <v>3</v>
      </c>
      <c r="C84" s="18" t="s">
        <v>19</v>
      </c>
      <c r="D84" s="14">
        <v>380</v>
      </c>
      <c r="E84" s="1" t="s">
        <v>21</v>
      </c>
      <c r="F84" s="2">
        <v>380</v>
      </c>
      <c r="G84" s="16" t="s">
        <v>20</v>
      </c>
      <c r="H84" s="18" t="s">
        <v>19</v>
      </c>
      <c r="I84" s="11">
        <v>0</v>
      </c>
      <c r="J84" s="10"/>
      <c r="K84" s="10"/>
      <c r="L84" s="11">
        <v>0</v>
      </c>
      <c r="M84" s="10"/>
      <c r="N84" s="9">
        <v>0</v>
      </c>
    </row>
    <row r="85" spans="1:14" ht="28.5">
      <c r="A85" s="1" t="s">
        <v>3</v>
      </c>
      <c r="C85" s="18" t="s">
        <v>16</v>
      </c>
      <c r="D85" s="14">
        <v>390</v>
      </c>
      <c r="E85" s="1" t="s">
        <v>18</v>
      </c>
      <c r="F85" s="2">
        <v>390</v>
      </c>
      <c r="G85" s="16" t="s">
        <v>17</v>
      </c>
      <c r="H85" s="18" t="s">
        <v>16</v>
      </c>
      <c r="I85" s="17">
        <f>'C0501'!I86+'C0501'!I87+'C0501'!I88</f>
        <v>0</v>
      </c>
      <c r="J85" s="17">
        <f>'C0501'!J86+'C0501'!J87+'C0501'!J88</f>
        <v>0</v>
      </c>
      <c r="K85" s="17">
        <f>'C0501'!K86+'C0501'!K87+'C0501'!K88</f>
        <v>0</v>
      </c>
      <c r="L85" s="17">
        <f>'C0501'!L86+'C0501'!L87+'C0501'!L88</f>
        <v>0</v>
      </c>
      <c r="M85" s="10"/>
      <c r="N85" s="9">
        <v>0</v>
      </c>
    </row>
    <row r="86" spans="1:14" ht="28.5">
      <c r="A86" s="1" t="s">
        <v>3</v>
      </c>
      <c r="C86" s="15" t="s">
        <v>13</v>
      </c>
      <c r="D86" s="14">
        <v>400</v>
      </c>
      <c r="E86" s="1" t="s">
        <v>15</v>
      </c>
      <c r="F86" s="2">
        <v>400</v>
      </c>
      <c r="G86" s="16" t="s">
        <v>14</v>
      </c>
      <c r="H86" s="15" t="s">
        <v>13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9">
        <v>0</v>
      </c>
    </row>
    <row r="87" spans="1:14" ht="28.5">
      <c r="A87" s="1" t="s">
        <v>3</v>
      </c>
      <c r="C87" s="15" t="s">
        <v>10</v>
      </c>
      <c r="D87" s="14">
        <v>410</v>
      </c>
      <c r="E87" s="1" t="s">
        <v>12</v>
      </c>
      <c r="F87" s="2">
        <v>410</v>
      </c>
      <c r="G87" s="16" t="s">
        <v>11</v>
      </c>
      <c r="H87" s="15" t="s">
        <v>10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9">
        <v>0</v>
      </c>
    </row>
    <row r="88" spans="1:14" ht="28.5">
      <c r="A88" s="1" t="s">
        <v>3</v>
      </c>
      <c r="C88" s="15" t="s">
        <v>7</v>
      </c>
      <c r="D88" s="14">
        <v>420</v>
      </c>
      <c r="E88" s="1" t="s">
        <v>9</v>
      </c>
      <c r="F88" s="2">
        <v>420</v>
      </c>
      <c r="G88" s="16" t="s">
        <v>8</v>
      </c>
      <c r="H88" s="15" t="s">
        <v>7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9">
        <v>0</v>
      </c>
    </row>
    <row r="89" spans="1:14" ht="28.5">
      <c r="A89" s="1" t="s">
        <v>3</v>
      </c>
      <c r="C89" s="12" t="s">
        <v>4</v>
      </c>
      <c r="D89" s="14">
        <v>425</v>
      </c>
      <c r="E89" s="1" t="s">
        <v>6</v>
      </c>
      <c r="F89" s="2">
        <v>425</v>
      </c>
      <c r="G89" s="13" t="s">
        <v>5</v>
      </c>
      <c r="H89" s="12" t="s">
        <v>4</v>
      </c>
      <c r="I89" s="11">
        <v>0</v>
      </c>
      <c r="J89" s="10"/>
      <c r="K89" s="10"/>
      <c r="L89" s="10"/>
      <c r="M89" s="10"/>
      <c r="N89" s="9">
        <v>0</v>
      </c>
    </row>
    <row r="90" spans="1:14" ht="15" thickBot="1">
      <c r="A90" s="1" t="s">
        <v>3</v>
      </c>
      <c r="C90" s="6" t="s">
        <v>0</v>
      </c>
      <c r="D90" s="8">
        <v>430</v>
      </c>
      <c r="E90" s="1" t="s">
        <v>2</v>
      </c>
      <c r="F90" s="2">
        <v>430</v>
      </c>
      <c r="G90" s="7" t="s">
        <v>1</v>
      </c>
      <c r="H90" s="6" t="s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4"/>
    </row>
  </sheetData>
  <sheetProtection sheet="1" objects="1" scenarios="1"/>
  <mergeCells count="4">
    <mergeCell ref="M31:N31"/>
    <mergeCell ref="G9:I9"/>
    <mergeCell ref="G12:H12"/>
    <mergeCell ref="D26:N26"/>
  </mergeCells>
  <dataValidations count="3">
    <dataValidation type="list" allowBlank="1" showInputMessage="1" showErrorMessage="1" sqref="M14">
      <formula1>"Individuálna,Konsolidovaná"</formula1>
    </dataValidation>
    <dataValidation type="list" allowBlank="1" showInputMessage="1" showErrorMessage="1" sqref="M16">
      <formula1>"Mesiac,Štvrťrok,Polrok,Rok"</formula1>
    </dataValidation>
    <dataValidation type="list" allowBlank="1" showInputMessage="1" showErrorMessage="1" sqref="M20">
      <formula1>"Auditovaný,Neauditovaný"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E8">
      <selection activeCell="E8" sqref="E8"/>
    </sheetView>
  </sheetViews>
  <sheetFormatPr defaultColWidth="9.00390625" defaultRowHeight="12"/>
  <cols>
    <col min="1" max="1" width="9.125" style="0" hidden="1" customWidth="1"/>
    <col min="2" max="2" width="14.75390625" style="0" hidden="1" customWidth="1"/>
    <col min="3" max="3" width="69.625" style="0" hidden="1" customWidth="1"/>
    <col min="4" max="4" width="9.125" style="0" hidden="1" customWidth="1"/>
    <col min="5" max="5" width="5.75390625" style="80" customWidth="1"/>
    <col min="6" max="6" width="6.875" style="0" customWidth="1"/>
    <col min="7" max="7" width="9.125" style="0" hidden="1" customWidth="1"/>
    <col min="8" max="8" width="2.125" style="79" hidden="1" customWidth="1"/>
    <col min="9" max="9" width="62.375" style="0" customWidth="1"/>
    <col min="10" max="10" width="20.00390625" style="0" bestFit="1" customWidth="1"/>
    <col min="11" max="11" width="15.625" style="0" customWidth="1"/>
    <col min="12" max="12" width="14.25390625" style="0" customWidth="1"/>
    <col min="13" max="13" width="14.75390625" style="0" customWidth="1"/>
    <col min="14" max="14" width="26.625" style="0" bestFit="1" customWidth="1"/>
    <col min="15" max="15" width="27.75390625" style="0" bestFit="1" customWidth="1"/>
  </cols>
  <sheetData>
    <row r="1" spans="1:15" ht="14.25" hidden="1">
      <c r="A1" t="s">
        <v>180</v>
      </c>
      <c r="B1" t="s">
        <v>232</v>
      </c>
      <c r="C1" s="1" t="s">
        <v>207</v>
      </c>
      <c r="D1" s="1" t="s">
        <v>197</v>
      </c>
      <c r="E1" s="3" t="s">
        <v>182</v>
      </c>
      <c r="F1" s="1" t="s">
        <v>182</v>
      </c>
      <c r="G1" s="1" t="s">
        <v>196</v>
      </c>
      <c r="H1" s="98" t="s">
        <v>202</v>
      </c>
      <c r="I1" s="1" t="s">
        <v>182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</row>
    <row r="2" spans="1:15" ht="14.25" hidden="1">
      <c r="A2" t="s">
        <v>231</v>
      </c>
      <c r="C2" s="1"/>
      <c r="D2" s="1"/>
      <c r="E2" s="3"/>
      <c r="F2" s="1"/>
      <c r="G2" s="1"/>
      <c r="H2" s="98"/>
      <c r="I2" s="1"/>
      <c r="J2" s="1"/>
      <c r="K2" s="1"/>
      <c r="L2" s="1"/>
      <c r="M2" s="1"/>
      <c r="N2" s="1"/>
      <c r="O2" s="1"/>
    </row>
    <row r="3" spans="1:15" ht="14.25" hidden="1">
      <c r="A3" t="s">
        <v>230</v>
      </c>
      <c r="B3">
        <v>1</v>
      </c>
      <c r="C3" s="1"/>
      <c r="D3" s="1"/>
      <c r="E3" s="3"/>
      <c r="F3" s="1"/>
      <c r="G3" s="1"/>
      <c r="H3" s="98"/>
      <c r="I3" s="1"/>
      <c r="J3" s="1"/>
      <c r="K3" s="1"/>
      <c r="L3" s="1"/>
      <c r="M3" s="1"/>
      <c r="N3" s="1"/>
      <c r="O3" s="1"/>
    </row>
    <row r="4" spans="1:15" ht="14.25" hidden="1">
      <c r="A4" t="s">
        <v>229</v>
      </c>
      <c r="B4" t="s">
        <v>228</v>
      </c>
      <c r="C4" s="1"/>
      <c r="D4" s="1"/>
      <c r="E4" s="3"/>
      <c r="F4" s="1"/>
      <c r="G4" s="1"/>
      <c r="H4" s="98"/>
      <c r="I4" s="1"/>
      <c r="J4" s="1"/>
      <c r="K4" s="1"/>
      <c r="L4" s="1"/>
      <c r="M4" s="1"/>
      <c r="N4" s="1"/>
      <c r="O4" s="1"/>
    </row>
    <row r="5" spans="1:15" ht="14.25" hidden="1">
      <c r="A5" t="s">
        <v>227</v>
      </c>
      <c r="B5" t="s">
        <v>298</v>
      </c>
      <c r="C5" s="1"/>
      <c r="D5" s="1"/>
      <c r="E5" s="3"/>
      <c r="F5" s="1"/>
      <c r="G5" s="1"/>
      <c r="H5" s="98"/>
      <c r="I5" s="1"/>
      <c r="J5" s="1"/>
      <c r="K5" s="1"/>
      <c r="L5" s="1"/>
      <c r="M5" s="1"/>
      <c r="N5" s="1"/>
      <c r="O5" s="1"/>
    </row>
    <row r="6" spans="1:15" ht="14.25" hidden="1">
      <c r="A6" t="s">
        <v>225</v>
      </c>
      <c r="B6" t="s">
        <v>297</v>
      </c>
      <c r="C6" s="1"/>
      <c r="D6" s="1"/>
      <c r="E6" s="3"/>
      <c r="F6" s="1"/>
      <c r="G6" s="1"/>
      <c r="H6" s="98"/>
      <c r="I6" s="1"/>
      <c r="J6" s="1"/>
      <c r="K6" s="1"/>
      <c r="L6" s="1"/>
      <c r="M6" s="1"/>
      <c r="N6" s="1"/>
      <c r="O6" s="1"/>
    </row>
    <row r="7" spans="1:15" ht="14.25" hidden="1">
      <c r="A7" t="s">
        <v>223</v>
      </c>
      <c r="B7" t="s">
        <v>222</v>
      </c>
      <c r="C7" s="1"/>
      <c r="D7" s="1"/>
      <c r="E7" s="3"/>
      <c r="F7" s="1"/>
      <c r="G7" s="1"/>
      <c r="H7" s="98"/>
      <c r="I7" s="1"/>
      <c r="J7" s="1"/>
      <c r="K7" s="1"/>
      <c r="L7" s="1"/>
      <c r="M7" s="1"/>
      <c r="N7" s="1"/>
      <c r="O7" s="1"/>
    </row>
    <row r="8" spans="1:15" ht="14.25">
      <c r="A8" s="1" t="s">
        <v>209</v>
      </c>
      <c r="C8" s="1"/>
      <c r="D8" s="1"/>
      <c r="E8" s="76" t="s">
        <v>221</v>
      </c>
      <c r="F8" s="1"/>
      <c r="G8" s="1"/>
      <c r="H8" s="98"/>
      <c r="I8" s="1"/>
      <c r="J8" s="1"/>
      <c r="K8" s="1"/>
      <c r="L8" s="1"/>
      <c r="M8" s="1"/>
      <c r="N8" s="1"/>
      <c r="O8" s="1"/>
    </row>
    <row r="9" spans="1:15" ht="14.25">
      <c r="A9" s="1" t="s">
        <v>209</v>
      </c>
      <c r="C9" s="1"/>
      <c r="D9" s="1"/>
      <c r="E9" s="122" t="s">
        <v>300</v>
      </c>
      <c r="F9" s="123"/>
      <c r="G9" s="123"/>
      <c r="H9" s="123"/>
      <c r="I9" s="115"/>
      <c r="J9" s="1"/>
      <c r="K9" s="1"/>
      <c r="L9" s="1"/>
      <c r="M9" s="1"/>
      <c r="N9" s="1"/>
      <c r="O9" s="1"/>
    </row>
    <row r="10" spans="1:15" ht="14.25">
      <c r="A10" s="1" t="s">
        <v>209</v>
      </c>
      <c r="C10" s="1"/>
      <c r="D10" s="1"/>
      <c r="E10" s="3"/>
      <c r="F10" s="1"/>
      <c r="G10" s="1"/>
      <c r="H10" s="98"/>
      <c r="I10" s="1"/>
      <c r="J10" s="1"/>
      <c r="K10" s="1"/>
      <c r="L10" s="1"/>
      <c r="M10" s="1"/>
      <c r="N10" s="1"/>
      <c r="O10" s="1"/>
    </row>
    <row r="11" spans="1:15" ht="14.25">
      <c r="A11" s="1" t="s">
        <v>209</v>
      </c>
      <c r="C11" s="1"/>
      <c r="D11" s="1"/>
      <c r="E11" s="76" t="s">
        <v>220</v>
      </c>
      <c r="F11" s="1"/>
      <c r="G11" s="1"/>
      <c r="H11" s="98"/>
      <c r="I11" s="1"/>
      <c r="J11" s="1"/>
      <c r="K11" s="1"/>
      <c r="L11" s="1"/>
      <c r="M11" s="68" t="s">
        <v>219</v>
      </c>
      <c r="N11" s="1"/>
      <c r="O11" s="1"/>
    </row>
    <row r="12" spans="1:15" ht="14.25">
      <c r="A12" s="1" t="s">
        <v>209</v>
      </c>
      <c r="B12" s="1"/>
      <c r="C12" s="1"/>
      <c r="D12" s="1"/>
      <c r="E12" s="122" t="s">
        <v>302</v>
      </c>
      <c r="F12" s="115"/>
      <c r="G12" s="1"/>
      <c r="H12" s="98"/>
      <c r="I12" s="70"/>
      <c r="J12" s="1"/>
      <c r="K12" s="1"/>
      <c r="L12" s="1"/>
      <c r="M12" s="107" t="s">
        <v>301</v>
      </c>
      <c r="N12" s="1"/>
      <c r="O12" s="1"/>
    </row>
    <row r="13" spans="1:15" ht="14.25">
      <c r="A13" s="1" t="s">
        <v>209</v>
      </c>
      <c r="B13" s="1"/>
      <c r="C13" s="1"/>
      <c r="D13" s="1"/>
      <c r="E13" s="3"/>
      <c r="F13" s="1"/>
      <c r="G13" s="1"/>
      <c r="H13" s="98"/>
      <c r="I13" s="1"/>
      <c r="J13" s="1"/>
      <c r="K13" s="1"/>
      <c r="L13" s="1"/>
      <c r="M13" s="1"/>
      <c r="N13" s="1"/>
      <c r="O13" s="1"/>
    </row>
    <row r="14" spans="1:15" ht="15" thickBot="1">
      <c r="A14" s="1" t="s">
        <v>209</v>
      </c>
      <c r="B14" s="1"/>
      <c r="C14" s="1"/>
      <c r="D14" s="1"/>
      <c r="E14" s="3"/>
      <c r="F14" s="1"/>
      <c r="G14" s="1"/>
      <c r="H14" s="98"/>
      <c r="I14" s="1"/>
      <c r="J14" s="1"/>
      <c r="K14" s="1"/>
      <c r="L14" s="1"/>
      <c r="M14" s="1"/>
      <c r="N14" s="1"/>
      <c r="O14" s="1"/>
    </row>
    <row r="15" spans="1:15" ht="18" thickBot="1">
      <c r="A15" s="1" t="s">
        <v>209</v>
      </c>
      <c r="B15" s="1"/>
      <c r="C15" s="1"/>
      <c r="D15" s="1"/>
      <c r="E15" s="124" t="s">
        <v>296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6"/>
    </row>
    <row r="16" spans="1:17" ht="14.25" hidden="1">
      <c r="A16" s="1" t="s">
        <v>207</v>
      </c>
      <c r="B16" s="1"/>
      <c r="C16" s="1"/>
      <c r="D16" s="1"/>
      <c r="E16" s="3" t="s">
        <v>181</v>
      </c>
      <c r="F16" s="1" t="s">
        <v>180</v>
      </c>
      <c r="G16" s="1"/>
      <c r="H16" s="98"/>
      <c r="I16" s="1" t="s">
        <v>179</v>
      </c>
      <c r="J16" s="106" t="s">
        <v>295</v>
      </c>
      <c r="K16" s="106" t="s">
        <v>294</v>
      </c>
      <c r="L16" s="106" t="s">
        <v>293</v>
      </c>
      <c r="M16" s="106" t="s">
        <v>280</v>
      </c>
      <c r="N16" s="105" t="s">
        <v>292</v>
      </c>
      <c r="O16" s="105" t="s">
        <v>291</v>
      </c>
      <c r="P16" s="104"/>
      <c r="Q16" s="104"/>
    </row>
    <row r="17" spans="1:15" ht="14.25" hidden="1">
      <c r="A17" s="1" t="s">
        <v>196</v>
      </c>
      <c r="B17" s="1"/>
      <c r="C17" s="1"/>
      <c r="D17" s="1"/>
      <c r="E17" s="3"/>
      <c r="F17" s="1"/>
      <c r="G17" s="1"/>
      <c r="H17" s="98"/>
      <c r="I17" s="1"/>
      <c r="J17" s="1" t="s">
        <v>290</v>
      </c>
      <c r="K17" s="1" t="s">
        <v>289</v>
      </c>
      <c r="L17" s="1" t="s">
        <v>288</v>
      </c>
      <c r="M17" s="1" t="s">
        <v>287</v>
      </c>
      <c r="N17" s="1" t="s">
        <v>286</v>
      </c>
      <c r="O17" s="1" t="s">
        <v>285</v>
      </c>
    </row>
    <row r="18" spans="1:15" s="79" customFormat="1" ht="15" thickBot="1">
      <c r="A18" s="46" t="s">
        <v>202</v>
      </c>
      <c r="B18" s="98"/>
      <c r="C18" s="98"/>
      <c r="D18" s="98"/>
      <c r="E18" s="100" t="s">
        <v>201</v>
      </c>
      <c r="F18" s="98" t="s">
        <v>199</v>
      </c>
      <c r="G18" s="98"/>
      <c r="H18" s="98" t="s">
        <v>200</v>
      </c>
      <c r="I18" s="98" t="s">
        <v>198</v>
      </c>
      <c r="J18" s="98">
        <v>10</v>
      </c>
      <c r="K18" s="98">
        <v>20</v>
      </c>
      <c r="L18" s="98">
        <v>30</v>
      </c>
      <c r="M18" s="98">
        <v>40</v>
      </c>
      <c r="N18" s="98">
        <v>50</v>
      </c>
      <c r="O18" s="98">
        <v>60</v>
      </c>
    </row>
    <row r="19" spans="1:15" ht="72">
      <c r="A19" s="1" t="s">
        <v>182</v>
      </c>
      <c r="B19" s="1"/>
      <c r="C19" s="1"/>
      <c r="D19" s="1"/>
      <c r="E19" s="119" t="s">
        <v>284</v>
      </c>
      <c r="F19" s="120"/>
      <c r="G19" s="120"/>
      <c r="H19" s="120"/>
      <c r="I19" s="121"/>
      <c r="J19" s="102" t="s">
        <v>283</v>
      </c>
      <c r="K19" s="102" t="s">
        <v>282</v>
      </c>
      <c r="L19" s="102" t="s">
        <v>281</v>
      </c>
      <c r="M19" s="103" t="s">
        <v>280</v>
      </c>
      <c r="N19" s="102" t="s">
        <v>279</v>
      </c>
      <c r="O19" s="101" t="s">
        <v>278</v>
      </c>
    </row>
    <row r="20" spans="1:15" ht="14.25">
      <c r="A20" s="3" t="s">
        <v>182</v>
      </c>
      <c r="B20" s="3"/>
      <c r="C20" s="3"/>
      <c r="D20" s="3"/>
      <c r="E20" s="28" t="s">
        <v>181</v>
      </c>
      <c r="F20" s="27" t="s">
        <v>180</v>
      </c>
      <c r="G20" s="3"/>
      <c r="H20" s="100"/>
      <c r="I20" s="27" t="s">
        <v>179</v>
      </c>
      <c r="J20" s="27" t="s">
        <v>178</v>
      </c>
      <c r="K20" s="27" t="s">
        <v>174</v>
      </c>
      <c r="L20" s="27" t="s">
        <v>170</v>
      </c>
      <c r="M20" s="27" t="s">
        <v>166</v>
      </c>
      <c r="N20" s="27" t="s">
        <v>162</v>
      </c>
      <c r="O20" s="26" t="s">
        <v>158</v>
      </c>
    </row>
    <row r="21" spans="1:15" ht="28.5">
      <c r="A21" s="1" t="s">
        <v>3</v>
      </c>
      <c r="B21" s="1"/>
      <c r="C21" s="97" t="s">
        <v>275</v>
      </c>
      <c r="D21" s="1"/>
      <c r="E21" s="14" t="s">
        <v>178</v>
      </c>
      <c r="F21" s="99" t="s">
        <v>277</v>
      </c>
      <c r="G21" s="1" t="s">
        <v>276</v>
      </c>
      <c r="H21" s="98">
        <v>10</v>
      </c>
      <c r="I21" s="97" t="s">
        <v>275</v>
      </c>
      <c r="J21" s="11">
        <v>0</v>
      </c>
      <c r="K21" s="11">
        <v>0</v>
      </c>
      <c r="L21" s="11">
        <v>0</v>
      </c>
      <c r="M21" s="11">
        <v>0</v>
      </c>
      <c r="N21" s="96">
        <v>0</v>
      </c>
      <c r="O21" s="9">
        <v>0</v>
      </c>
    </row>
    <row r="22" spans="1:15" ht="42.75">
      <c r="A22" s="1" t="s">
        <v>3</v>
      </c>
      <c r="B22" s="1"/>
      <c r="C22" s="95" t="s">
        <v>272</v>
      </c>
      <c r="E22" s="92" t="s">
        <v>174</v>
      </c>
      <c r="F22" s="91" t="s">
        <v>274</v>
      </c>
      <c r="G22" t="s">
        <v>273</v>
      </c>
      <c r="H22" s="79">
        <v>20</v>
      </c>
      <c r="I22" s="95" t="s">
        <v>272</v>
      </c>
      <c r="J22" s="93">
        <f>'C0502'!J23+'C0502'!J24+'C0502'!J28</f>
        <v>0</v>
      </c>
      <c r="K22" s="89">
        <v>0</v>
      </c>
      <c r="L22" s="89">
        <v>0</v>
      </c>
      <c r="M22" s="89">
        <v>0</v>
      </c>
      <c r="N22" s="89">
        <v>0</v>
      </c>
      <c r="O22" s="94">
        <v>0</v>
      </c>
    </row>
    <row r="23" spans="1:15" ht="14.25">
      <c r="A23" s="1" t="s">
        <v>3</v>
      </c>
      <c r="C23" s="90" t="s">
        <v>269</v>
      </c>
      <c r="E23" s="92" t="s">
        <v>170</v>
      </c>
      <c r="F23" s="91" t="s">
        <v>271</v>
      </c>
      <c r="G23" t="s">
        <v>270</v>
      </c>
      <c r="H23" s="79">
        <v>30</v>
      </c>
      <c r="I23" s="90" t="s">
        <v>269</v>
      </c>
      <c r="J23" s="89">
        <v>0</v>
      </c>
      <c r="K23" s="88"/>
      <c r="L23" s="88"/>
      <c r="M23" s="88"/>
      <c r="N23" s="88"/>
      <c r="O23" s="87"/>
    </row>
    <row r="24" spans="1:15" ht="28.5">
      <c r="A24" s="1" t="s">
        <v>3</v>
      </c>
      <c r="C24" s="90" t="s">
        <v>266</v>
      </c>
      <c r="E24" s="92" t="s">
        <v>166</v>
      </c>
      <c r="F24" s="91" t="s">
        <v>268</v>
      </c>
      <c r="G24" t="s">
        <v>267</v>
      </c>
      <c r="H24" s="79">
        <v>40</v>
      </c>
      <c r="I24" s="90" t="s">
        <v>266</v>
      </c>
      <c r="J24" s="93">
        <f>'C0502'!J26+'C0502'!J25+'C0502'!J27</f>
        <v>0</v>
      </c>
      <c r="K24" s="88"/>
      <c r="L24" s="88"/>
      <c r="M24" s="88"/>
      <c r="N24" s="88"/>
      <c r="O24" s="87"/>
    </row>
    <row r="25" spans="1:15" ht="42.75">
      <c r="A25" s="1" t="s">
        <v>3</v>
      </c>
      <c r="C25" s="90" t="s">
        <v>263</v>
      </c>
      <c r="E25" s="92" t="s">
        <v>162</v>
      </c>
      <c r="F25" s="91" t="s">
        <v>265</v>
      </c>
      <c r="G25" t="s">
        <v>264</v>
      </c>
      <c r="H25" s="79">
        <v>50</v>
      </c>
      <c r="I25" s="90" t="s">
        <v>263</v>
      </c>
      <c r="J25" s="89">
        <v>0</v>
      </c>
      <c r="K25" s="88"/>
      <c r="L25" s="88"/>
      <c r="M25" s="88"/>
      <c r="N25" s="88"/>
      <c r="O25" s="87"/>
    </row>
    <row r="26" spans="1:15" ht="42.75">
      <c r="A26" s="1" t="s">
        <v>3</v>
      </c>
      <c r="C26" s="90" t="s">
        <v>260</v>
      </c>
      <c r="E26" s="92" t="s">
        <v>158</v>
      </c>
      <c r="F26" s="91" t="s">
        <v>262</v>
      </c>
      <c r="G26" t="s">
        <v>261</v>
      </c>
      <c r="H26" s="79">
        <v>60</v>
      </c>
      <c r="I26" s="90" t="s">
        <v>260</v>
      </c>
      <c r="J26" s="89">
        <v>0</v>
      </c>
      <c r="K26" s="88"/>
      <c r="L26" s="88"/>
      <c r="M26" s="88"/>
      <c r="N26" s="88"/>
      <c r="O26" s="87"/>
    </row>
    <row r="27" spans="1:15" ht="42.75">
      <c r="A27" s="1" t="s">
        <v>3</v>
      </c>
      <c r="C27" s="90" t="s">
        <v>257</v>
      </c>
      <c r="E27" s="92" t="s">
        <v>154</v>
      </c>
      <c r="F27" s="91" t="s">
        <v>259</v>
      </c>
      <c r="G27" t="s">
        <v>258</v>
      </c>
      <c r="H27" s="79">
        <v>70</v>
      </c>
      <c r="I27" s="90" t="s">
        <v>257</v>
      </c>
      <c r="J27" s="89">
        <v>0</v>
      </c>
      <c r="K27" s="88"/>
      <c r="L27" s="88"/>
      <c r="M27" s="88"/>
      <c r="N27" s="88"/>
      <c r="O27" s="87"/>
    </row>
    <row r="28" spans="1:15" ht="28.5">
      <c r="A28" s="1" t="s">
        <v>3</v>
      </c>
      <c r="C28" s="90" t="s">
        <v>254</v>
      </c>
      <c r="E28" s="92" t="s">
        <v>150</v>
      </c>
      <c r="F28" s="91" t="s">
        <v>256</v>
      </c>
      <c r="G28" t="s">
        <v>255</v>
      </c>
      <c r="H28" s="79">
        <v>80</v>
      </c>
      <c r="I28" s="90" t="s">
        <v>254</v>
      </c>
      <c r="J28" s="89">
        <v>0</v>
      </c>
      <c r="K28" s="88"/>
      <c r="L28" s="88"/>
      <c r="M28" s="88"/>
      <c r="N28" s="88"/>
      <c r="O28" s="87"/>
    </row>
    <row r="29" spans="1:15" ht="42.75">
      <c r="A29" s="1" t="s">
        <v>3</v>
      </c>
      <c r="C29" s="95" t="s">
        <v>251</v>
      </c>
      <c r="E29" s="92" t="s">
        <v>146</v>
      </c>
      <c r="F29" s="91" t="s">
        <v>253</v>
      </c>
      <c r="G29" t="s">
        <v>252</v>
      </c>
      <c r="H29" s="79">
        <v>90</v>
      </c>
      <c r="I29" s="95" t="s">
        <v>251</v>
      </c>
      <c r="J29" s="93">
        <f>'C0502'!J30+'C0502'!J31+'C0502'!J35</f>
        <v>0</v>
      </c>
      <c r="K29" s="89">
        <v>0</v>
      </c>
      <c r="L29" s="89">
        <v>0</v>
      </c>
      <c r="M29" s="89">
        <v>0</v>
      </c>
      <c r="N29" s="89">
        <v>0</v>
      </c>
      <c r="O29" s="94">
        <v>0</v>
      </c>
    </row>
    <row r="30" spans="1:15" ht="14.25">
      <c r="A30" s="1" t="s">
        <v>3</v>
      </c>
      <c r="C30" s="90" t="s">
        <v>248</v>
      </c>
      <c r="E30" s="92">
        <v>100</v>
      </c>
      <c r="F30" s="91" t="s">
        <v>250</v>
      </c>
      <c r="G30" t="s">
        <v>249</v>
      </c>
      <c r="H30" s="79">
        <v>100</v>
      </c>
      <c r="I30" s="90" t="s">
        <v>248</v>
      </c>
      <c r="J30" s="89">
        <v>0</v>
      </c>
      <c r="K30" s="88"/>
      <c r="L30" s="88"/>
      <c r="M30" s="88"/>
      <c r="N30" s="88"/>
      <c r="O30" s="87"/>
    </row>
    <row r="31" spans="1:15" ht="28.5">
      <c r="A31" s="1" t="s">
        <v>3</v>
      </c>
      <c r="C31" s="90" t="s">
        <v>245</v>
      </c>
      <c r="E31" s="92">
        <v>110</v>
      </c>
      <c r="F31" s="91" t="s">
        <v>247</v>
      </c>
      <c r="G31" t="s">
        <v>246</v>
      </c>
      <c r="H31" s="79">
        <v>110</v>
      </c>
      <c r="I31" s="90" t="s">
        <v>245</v>
      </c>
      <c r="J31" s="93">
        <f>('C0502'!J32+'C0502'!J33+'C0502'!J34)</f>
        <v>0</v>
      </c>
      <c r="K31" s="88"/>
      <c r="L31" s="88"/>
      <c r="M31" s="88"/>
      <c r="N31" s="88"/>
      <c r="O31" s="87"/>
    </row>
    <row r="32" spans="1:15" ht="42.75">
      <c r="A32" s="1" t="s">
        <v>3</v>
      </c>
      <c r="C32" s="90" t="s">
        <v>242</v>
      </c>
      <c r="E32" s="92">
        <v>120</v>
      </c>
      <c r="F32" s="91" t="s">
        <v>244</v>
      </c>
      <c r="G32" t="s">
        <v>243</v>
      </c>
      <c r="H32" s="79">
        <v>120</v>
      </c>
      <c r="I32" s="90" t="s">
        <v>242</v>
      </c>
      <c r="J32" s="89">
        <v>0</v>
      </c>
      <c r="K32" s="88"/>
      <c r="L32" s="88"/>
      <c r="M32" s="88"/>
      <c r="N32" s="88"/>
      <c r="O32" s="87"/>
    </row>
    <row r="33" spans="1:15" ht="42.75">
      <c r="A33" s="1" t="s">
        <v>3</v>
      </c>
      <c r="C33" s="90" t="s">
        <v>239</v>
      </c>
      <c r="E33" s="92">
        <v>130</v>
      </c>
      <c r="F33" s="91" t="s">
        <v>241</v>
      </c>
      <c r="G33" t="s">
        <v>240</v>
      </c>
      <c r="H33" s="79">
        <v>130</v>
      </c>
      <c r="I33" s="90" t="s">
        <v>239</v>
      </c>
      <c r="J33" s="89">
        <v>0</v>
      </c>
      <c r="K33" s="88"/>
      <c r="L33" s="88"/>
      <c r="M33" s="88"/>
      <c r="N33" s="88"/>
      <c r="O33" s="87"/>
    </row>
    <row r="34" spans="1:15" ht="42.75">
      <c r="A34" s="1" t="s">
        <v>3</v>
      </c>
      <c r="C34" s="90" t="s">
        <v>236</v>
      </c>
      <c r="E34" s="92">
        <v>140</v>
      </c>
      <c r="F34" s="91" t="s">
        <v>238</v>
      </c>
      <c r="G34" t="s">
        <v>237</v>
      </c>
      <c r="H34" s="79">
        <v>140</v>
      </c>
      <c r="I34" s="90" t="s">
        <v>236</v>
      </c>
      <c r="J34" s="89">
        <v>0</v>
      </c>
      <c r="K34" s="88"/>
      <c r="L34" s="88"/>
      <c r="M34" s="88"/>
      <c r="N34" s="88"/>
      <c r="O34" s="87"/>
    </row>
    <row r="35" spans="1:15" ht="29.25" thickBot="1">
      <c r="A35" s="1" t="s">
        <v>3</v>
      </c>
      <c r="C35" s="84" t="s">
        <v>233</v>
      </c>
      <c r="E35" s="86">
        <v>150</v>
      </c>
      <c r="F35" s="85" t="s">
        <v>235</v>
      </c>
      <c r="G35" t="s">
        <v>234</v>
      </c>
      <c r="H35" s="79">
        <v>150</v>
      </c>
      <c r="I35" s="84" t="s">
        <v>233</v>
      </c>
      <c r="J35" s="83">
        <v>0</v>
      </c>
      <c r="K35" s="82"/>
      <c r="L35" s="82"/>
      <c r="M35" s="82"/>
      <c r="N35" s="82"/>
      <c r="O35" s="81"/>
    </row>
  </sheetData>
  <sheetProtection sheet="1" objects="1" scenarios="1"/>
  <mergeCells count="4">
    <mergeCell ref="E19:I19"/>
    <mergeCell ref="E12:F12"/>
    <mergeCell ref="E9:I9"/>
    <mergeCell ref="E15:O15"/>
  </mergeCells>
  <printOptions horizontalCentered="1"/>
  <pageMargins left="0.31496062992125984" right="0.31496062992125984" top="0.15748031496062992" bottom="0.15748031496062992" header="0.11811023622047245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pohranc</cp:lastModifiedBy>
  <cp:lastPrinted>2014-04-24T09:07:08Z</cp:lastPrinted>
  <dcterms:created xsi:type="dcterms:W3CDTF">2014-03-05T13:35:41Z</dcterms:created>
  <dcterms:modified xsi:type="dcterms:W3CDTF">2015-03-09T14:55:18Z</dcterms:modified>
  <cp:category/>
  <cp:version/>
  <cp:contentType/>
  <cp:contentStatus/>
</cp:coreProperties>
</file>