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0136" windowHeight="5172" tabRatio="808" activeTab="0"/>
  </bookViews>
  <sheets>
    <sheet name="VZ" sheetId="1" r:id="rId1"/>
    <sheet name="PVZ" sheetId="2" r:id="rId2"/>
    <sheet name="Likvidita" sheetId="3" r:id="rId3"/>
    <sheet name="Expozície" sheetId="4" r:id="rId4"/>
  </sheets>
  <definedNames/>
  <calcPr fullCalcOnLoad="1"/>
</workbook>
</file>

<file path=xl/sharedStrings.xml><?xml version="1.0" encoding="utf-8"?>
<sst xmlns="http://schemas.openxmlformats.org/spreadsheetml/2006/main" count="97" uniqueCount="71">
  <si>
    <t>Vlastné zdroje</t>
  </si>
  <si>
    <t>Položky vlastných zdrojov</t>
  </si>
  <si>
    <t>Požiadavky na vlastné zdroje</t>
  </si>
  <si>
    <t>Spolu</t>
  </si>
  <si>
    <t>Opravné položky</t>
  </si>
  <si>
    <t>do 1M</t>
  </si>
  <si>
    <t>1M - 3M</t>
  </si>
  <si>
    <t>3M - 12M</t>
  </si>
  <si>
    <t>1R - 2R</t>
  </si>
  <si>
    <t>2R - 5R</t>
  </si>
  <si>
    <t>nad 5R</t>
  </si>
  <si>
    <t>nešpecifikované</t>
  </si>
  <si>
    <t>Aktíva</t>
  </si>
  <si>
    <t>Pasíva</t>
  </si>
  <si>
    <t>Likvidita odhadovaná</t>
  </si>
  <si>
    <t>Výška v tis. EUR</t>
  </si>
  <si>
    <t xml:space="preserve">          Splatené základné imanie</t>
  </si>
  <si>
    <t xml:space="preserve">          Rezervný fond</t>
  </si>
  <si>
    <t xml:space="preserve">          Nerozdelený zisk minulých rokov</t>
  </si>
  <si>
    <t xml:space="preserve">          Čistá účtovná hodnota programového vybavenia</t>
  </si>
  <si>
    <t>Rozdiel aktív a pasív</t>
  </si>
  <si>
    <t xml:space="preserve">          Podriadené dlhy</t>
  </si>
  <si>
    <t>Kapitál Tier 1</t>
  </si>
  <si>
    <t xml:space="preserve">     Vlastný kapitál Tier 1</t>
  </si>
  <si>
    <t xml:space="preserve">     Dodatočný kapitál Tier 1</t>
  </si>
  <si>
    <t>Kapitál Tier 2</t>
  </si>
  <si>
    <t xml:space="preserve">          Akumulovaný iný komplexný účtovný výsledok</t>
  </si>
  <si>
    <t xml:space="preserve">          Prechodné úpravy kapitálu CET1</t>
  </si>
  <si>
    <t>Hodnota rizikovej expozície</t>
  </si>
  <si>
    <t>Celková hodnota rizikovej expozície</t>
  </si>
  <si>
    <t>Rizikovo vážené expozície pre kreditné riziko a kreditné riziko protistrany</t>
  </si>
  <si>
    <t xml:space="preserve">     Ústredné vlády alebo centrálne banky</t>
  </si>
  <si>
    <t xml:space="preserve">     Regionálne vlády alebo miestne orgány</t>
  </si>
  <si>
    <t xml:space="preserve">     Subjekty verejného sektora </t>
  </si>
  <si>
    <t xml:space="preserve">     Multilaterálne rozvojové banky</t>
  </si>
  <si>
    <t xml:space="preserve">     Medzinárodné organizácie</t>
  </si>
  <si>
    <t xml:space="preserve">     Inštitúcie</t>
  </si>
  <si>
    <t xml:space="preserve">     Podnikateľské subjekty</t>
  </si>
  <si>
    <t xml:space="preserve">     Retail</t>
  </si>
  <si>
    <t xml:space="preserve">     Zabezpečené hypotékami na nehnuteľný majetok</t>
  </si>
  <si>
    <t xml:space="preserve">     Expozície v stave zlyhania </t>
  </si>
  <si>
    <t xml:space="preserve">     Položky, s ktorými súvisí osobitne vysoké riziko</t>
  </si>
  <si>
    <t xml:space="preserve">     Kryté dlhopisy</t>
  </si>
  <si>
    <t xml:space="preserve">     Pohľadávky voči inštitúciám a podnikateľským subjektom s krátkodobým ratingovým hodnotením </t>
  </si>
  <si>
    <t xml:space="preserve">     Podniky kolektívneho investovania (PKI)</t>
  </si>
  <si>
    <t xml:space="preserve">     Vlastný kapitál</t>
  </si>
  <si>
    <t xml:space="preserve">     Iné položky</t>
  </si>
  <si>
    <t xml:space="preserve">     Sekuritizačné pozície</t>
  </si>
  <si>
    <t>Hodnota rizikových expozícií pre riziká vyrovnania/dodania</t>
  </si>
  <si>
    <t>Hodnota rizikových expozícií pre pozičné, devízové a komoditné riziko</t>
  </si>
  <si>
    <t xml:space="preserve">     Obchodované dlhové nástroje</t>
  </si>
  <si>
    <t xml:space="preserve">     Devízy</t>
  </si>
  <si>
    <t xml:space="preserve">     Komodity</t>
  </si>
  <si>
    <t>Hodnota rizikových expozícií pre operačné riziko</t>
  </si>
  <si>
    <t>Hodnota rizikových expozícií pre úpravu ocenenia pohľadávky</t>
  </si>
  <si>
    <t>Iné hodnoty rizikových expozícií</t>
  </si>
  <si>
    <t>Hodnota rizikových expozícií súvisiaca s veľkou majetkovou angažovanosťou v obchodnej knihe</t>
  </si>
  <si>
    <t>Expozície bez identifikovaného znehodnotenia</t>
  </si>
  <si>
    <t>Trieda expozície</t>
  </si>
  <si>
    <t>Hrubá hodnota</t>
  </si>
  <si>
    <t>Čistá hodnota</t>
  </si>
  <si>
    <t>Expozície so zníženou hodnotou</t>
  </si>
  <si>
    <t>Zlyhané pohľadávky</t>
  </si>
  <si>
    <t>Portfóliové pohľadávky</t>
  </si>
  <si>
    <t>Iné</t>
  </si>
  <si>
    <t>Inštitúcie</t>
  </si>
  <si>
    <t>Podnikateľské subjekty</t>
  </si>
  <si>
    <t>Retail</t>
  </si>
  <si>
    <t>Ústredné vlády a centrálne banky</t>
  </si>
  <si>
    <t>V stave zlyhania</t>
  </si>
  <si>
    <t>Expozície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</si>
</sst>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B]d\.\ mmmm\ yyyy"/>
    <numFmt numFmtId="177" formatCode="#\ ##0;\-#\ ##0;#"/>
    <numFmt numFmtId="178" formatCode="#\ ##0.00;\-#\ ##0.00;#"/>
    <numFmt numFmtId="179" formatCode="[$-10409]#\ ###\ ###\ ###\ ##0"/>
    <numFmt numFmtId="180" formatCode="#,##0.0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3" borderId="3" xfId="0" applyFont="1" applyFill="1" applyBorder="1" applyAlignment="1">
      <alignment horizontal="left" wrapText="1"/>
    </xf>
    <xf numFmtId="3" fontId="3" fillId="3" borderId="3" xfId="0" applyNumberFormat="1" applyFont="1" applyFill="1" applyBorder="1" applyAlignment="1">
      <alignment wrapText="1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 wrapText="1"/>
    </xf>
    <xf numFmtId="0" fontId="3" fillId="4" borderId="3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/>
    </xf>
    <xf numFmtId="0" fontId="3" fillId="4" borderId="3" xfId="0" applyFont="1" applyFill="1" applyBorder="1" applyAlignment="1">
      <alignment horizontal="center" vertical="top" wrapText="1" readingOrder="1"/>
    </xf>
    <xf numFmtId="0" fontId="1" fillId="0" borderId="3" xfId="0" applyFont="1" applyBorder="1" applyAlignment="1">
      <alignment horizontal="left" vertical="center" wrapText="1" readingOrder="1"/>
    </xf>
    <xf numFmtId="179" fontId="1" fillId="0" borderId="3" xfId="0" applyFont="1" applyBorder="1" applyAlignment="1">
      <alignment horizontal="right" vertical="center" wrapText="1" readingOrder="1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179" fontId="1" fillId="0" borderId="0" xfId="0" applyNumberFormat="1" applyFont="1" applyAlignment="1">
      <alignment/>
    </xf>
    <xf numFmtId="0" fontId="3" fillId="4" borderId="3" xfId="0" applyFont="1" applyFill="1" applyBorder="1" applyAlignment="1">
      <alignment horizontal="center" vertical="center" wrapText="1" readingOrder="1"/>
    </xf>
    <xf numFmtId="0" fontId="3" fillId="4" borderId="3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88A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888A9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83002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53.421875" style="3" bestFit="1" customWidth="1"/>
    <col min="2" max="2" width="13.421875" style="2" bestFit="1" customWidth="1"/>
    <col min="3" max="16384" width="9.140625" style="3" customWidth="1"/>
  </cols>
  <sheetData>
    <row r="1" spans="1:3" ht="9.75">
      <c r="A1" s="15" t="s">
        <v>0</v>
      </c>
      <c r="B1" s="16"/>
      <c r="C1" s="14"/>
    </row>
    <row r="2" ht="9.75">
      <c r="A2" s="1"/>
    </row>
    <row r="4" spans="1:2" ht="9.75">
      <c r="A4" s="4" t="s">
        <v>1</v>
      </c>
      <c r="B4" s="5" t="s">
        <v>15</v>
      </c>
    </row>
    <row r="5" spans="1:2" ht="9.75">
      <c r="A5" s="6" t="s">
        <v>22</v>
      </c>
      <c r="B5" s="7">
        <f>SUM(B6,B13)</f>
        <v>52990</v>
      </c>
    </row>
    <row r="6" spans="1:2" ht="9.75">
      <c r="A6" s="6" t="s">
        <v>23</v>
      </c>
      <c r="B6" s="7">
        <f>SUM(B7:B12)</f>
        <v>52990</v>
      </c>
    </row>
    <row r="7" spans="1:2" ht="9.75">
      <c r="A7" s="6" t="s">
        <v>16</v>
      </c>
      <c r="B7" s="7">
        <v>25121</v>
      </c>
    </row>
    <row r="8" spans="1:2" ht="9.75">
      <c r="A8" s="6" t="s">
        <v>17</v>
      </c>
      <c r="B8" s="7">
        <v>4692</v>
      </c>
    </row>
    <row r="9" spans="1:2" ht="9.75">
      <c r="A9" s="6" t="s">
        <v>18</v>
      </c>
      <c r="B9" s="7">
        <v>21843</v>
      </c>
    </row>
    <row r="10" spans="1:2" ht="9.75">
      <c r="A10" s="6" t="s">
        <v>26</v>
      </c>
      <c r="B10" s="7">
        <v>1794</v>
      </c>
    </row>
    <row r="11" spans="1:2" ht="9.75">
      <c r="A11" s="6" t="s">
        <v>19</v>
      </c>
      <c r="B11" s="7">
        <v>-460</v>
      </c>
    </row>
    <row r="12" spans="1:2" ht="9.75">
      <c r="A12" s="6" t="s">
        <v>27</v>
      </c>
      <c r="B12" s="7">
        <v>0</v>
      </c>
    </row>
    <row r="13" spans="1:2" ht="9.75">
      <c r="A13" s="6" t="s">
        <v>24</v>
      </c>
      <c r="B13" s="7">
        <v>0</v>
      </c>
    </row>
    <row r="14" spans="1:2" ht="9.75">
      <c r="A14" s="6" t="s">
        <v>25</v>
      </c>
      <c r="B14" s="7">
        <f>SUM(B15)</f>
        <v>0</v>
      </c>
    </row>
    <row r="15" spans="1:2" ht="9.75">
      <c r="A15" s="6" t="s">
        <v>21</v>
      </c>
      <c r="B15" s="7">
        <v>0</v>
      </c>
    </row>
    <row r="16" spans="1:2" ht="9.75">
      <c r="A16" s="9" t="s">
        <v>0</v>
      </c>
      <c r="B16" s="10">
        <f>SUM(B5,B14)</f>
        <v>52990</v>
      </c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6.7109375" style="3" customWidth="1"/>
    <col min="2" max="2" width="13.421875" style="2" bestFit="1" customWidth="1"/>
    <col min="3" max="16384" width="9.140625" style="3" customWidth="1"/>
  </cols>
  <sheetData>
    <row r="1" spans="1:3" ht="9.75">
      <c r="A1" s="15" t="s">
        <v>2</v>
      </c>
      <c r="B1" s="16"/>
      <c r="C1" s="14"/>
    </row>
    <row r="2" ht="9.75">
      <c r="A2" s="1"/>
    </row>
    <row r="4" spans="1:2" ht="9.75">
      <c r="A4" s="4" t="s">
        <v>28</v>
      </c>
      <c r="B4" s="5" t="s">
        <v>15</v>
      </c>
    </row>
    <row r="5" spans="1:2" ht="9.75">
      <c r="A5" s="6" t="s">
        <v>30</v>
      </c>
      <c r="B5" s="7">
        <f>SUM(B6:B22)</f>
        <v>372759.8</v>
      </c>
    </row>
    <row r="6" spans="1:2" ht="9.75">
      <c r="A6" s="6" t="s">
        <v>31</v>
      </c>
      <c r="B6" s="7">
        <v>0</v>
      </c>
    </row>
    <row r="7" spans="1:2" ht="9.75">
      <c r="A7" s="6" t="s">
        <v>32</v>
      </c>
      <c r="B7" s="7">
        <v>0</v>
      </c>
    </row>
    <row r="8" spans="1:2" ht="9.75">
      <c r="A8" s="6" t="s">
        <v>33</v>
      </c>
      <c r="B8" s="7">
        <v>0</v>
      </c>
    </row>
    <row r="9" spans="1:2" ht="9.75">
      <c r="A9" s="6" t="s">
        <v>34</v>
      </c>
      <c r="B9" s="7">
        <v>0</v>
      </c>
    </row>
    <row r="10" spans="1:2" ht="9.75">
      <c r="A10" s="6" t="s">
        <v>35</v>
      </c>
      <c r="B10" s="7">
        <v>0</v>
      </c>
    </row>
    <row r="11" spans="1:2" ht="9.75">
      <c r="A11" s="6" t="s">
        <v>36</v>
      </c>
      <c r="B11" s="7">
        <v>32779.6</v>
      </c>
    </row>
    <row r="12" spans="1:2" ht="9.75">
      <c r="A12" s="6" t="s">
        <v>37</v>
      </c>
      <c r="B12" s="7">
        <v>276602</v>
      </c>
    </row>
    <row r="13" spans="1:2" ht="9.75">
      <c r="A13" s="6" t="s">
        <v>38</v>
      </c>
      <c r="B13" s="7">
        <v>6470</v>
      </c>
    </row>
    <row r="14" spans="1:2" ht="9.75">
      <c r="A14" s="6" t="s">
        <v>39</v>
      </c>
      <c r="B14" s="7">
        <v>0</v>
      </c>
    </row>
    <row r="15" spans="1:2" ht="9.75">
      <c r="A15" s="6" t="s">
        <v>40</v>
      </c>
      <c r="B15" s="7">
        <v>15437</v>
      </c>
    </row>
    <row r="16" spans="1:2" ht="9.75">
      <c r="A16" s="6" t="s">
        <v>41</v>
      </c>
      <c r="B16" s="7">
        <v>29046</v>
      </c>
    </row>
    <row r="17" spans="1:2" ht="9.75">
      <c r="A17" s="6" t="s">
        <v>42</v>
      </c>
      <c r="B17" s="7">
        <v>0</v>
      </c>
    </row>
    <row r="18" spans="1:2" ht="9.75">
      <c r="A18" s="6" t="s">
        <v>43</v>
      </c>
      <c r="B18" s="7">
        <v>0</v>
      </c>
    </row>
    <row r="19" spans="1:2" ht="9.75">
      <c r="A19" s="6" t="s">
        <v>44</v>
      </c>
      <c r="B19" s="7">
        <v>9320</v>
      </c>
    </row>
    <row r="20" spans="1:2" ht="9.75">
      <c r="A20" s="6" t="s">
        <v>45</v>
      </c>
      <c r="B20" s="7">
        <v>17</v>
      </c>
    </row>
    <row r="21" spans="1:2" ht="9.75">
      <c r="A21" s="6" t="s">
        <v>46</v>
      </c>
      <c r="B21" s="7">
        <v>3088.2</v>
      </c>
    </row>
    <row r="22" spans="1:2" s="8" customFormat="1" ht="9.75">
      <c r="A22" s="6" t="s">
        <v>47</v>
      </c>
      <c r="B22" s="7">
        <v>0</v>
      </c>
    </row>
    <row r="23" spans="1:2" ht="9.75">
      <c r="A23" s="6" t="s">
        <v>48</v>
      </c>
      <c r="B23" s="7">
        <v>0</v>
      </c>
    </row>
    <row r="24" spans="1:2" ht="9.75">
      <c r="A24" s="6" t="s">
        <v>49</v>
      </c>
      <c r="B24" s="7">
        <f>SUM(B25:B28)</f>
        <v>1569.4</v>
      </c>
    </row>
    <row r="25" spans="1:2" ht="9.75">
      <c r="A25" s="6" t="s">
        <v>50</v>
      </c>
      <c r="B25" s="7">
        <v>1569.4</v>
      </c>
    </row>
    <row r="26" spans="1:2" ht="9.75">
      <c r="A26" s="6" t="s">
        <v>45</v>
      </c>
      <c r="B26" s="7">
        <v>0</v>
      </c>
    </row>
    <row r="27" spans="1:2" ht="9.75">
      <c r="A27" s="6" t="s">
        <v>51</v>
      </c>
      <c r="B27" s="7">
        <v>0</v>
      </c>
    </row>
    <row r="28" spans="1:2" ht="9.75">
      <c r="A28" s="6" t="s">
        <v>52</v>
      </c>
      <c r="B28" s="7">
        <v>0</v>
      </c>
    </row>
    <row r="29" spans="1:2" ht="9.75">
      <c r="A29" s="6" t="s">
        <v>53</v>
      </c>
      <c r="B29" s="7">
        <v>36970</v>
      </c>
    </row>
    <row r="30" spans="1:2" ht="9.75">
      <c r="A30" s="6" t="s">
        <v>54</v>
      </c>
      <c r="B30" s="7">
        <v>1.9</v>
      </c>
    </row>
    <row r="31" spans="1:2" s="8" customFormat="1" ht="9.75">
      <c r="A31" s="6" t="s">
        <v>56</v>
      </c>
      <c r="B31" s="7">
        <v>0</v>
      </c>
    </row>
    <row r="32" spans="1:2" ht="9.75">
      <c r="A32" s="6" t="s">
        <v>55</v>
      </c>
      <c r="B32" s="7">
        <v>0</v>
      </c>
    </row>
    <row r="33" spans="1:2" ht="9.75">
      <c r="A33" s="9" t="s">
        <v>29</v>
      </c>
      <c r="B33" s="10">
        <f>SUM(B5,B23,B24,B29,B30,B31,B32)</f>
        <v>411301.10000000003</v>
      </c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9.28125" style="3" customWidth="1"/>
    <col min="2" max="2" width="12.140625" style="2" customWidth="1"/>
    <col min="3" max="7" width="9.7109375" style="2" customWidth="1"/>
    <col min="8" max="8" width="14.140625" style="2" bestFit="1" customWidth="1"/>
    <col min="9" max="9" width="9.7109375" style="2" customWidth="1"/>
    <col min="10" max="16384" width="9.140625" style="3" customWidth="1"/>
  </cols>
  <sheetData>
    <row r="1" spans="1:2" ht="9.75">
      <c r="A1" s="15" t="s">
        <v>14</v>
      </c>
      <c r="B1" s="16"/>
    </row>
    <row r="2" ht="9.75">
      <c r="A2" s="1"/>
    </row>
    <row r="4" spans="1:9" s="13" customFormat="1" ht="9.75">
      <c r="A4" s="11" t="s">
        <v>15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3</v>
      </c>
    </row>
    <row r="5" spans="1:9" ht="9.75">
      <c r="A5" s="6" t="s">
        <v>12</v>
      </c>
      <c r="B5" s="7">
        <v>29303</v>
      </c>
      <c r="C5" s="7">
        <v>23248</v>
      </c>
      <c r="D5" s="7">
        <v>152802</v>
      </c>
      <c r="E5" s="7">
        <v>120654</v>
      </c>
      <c r="F5" s="7">
        <v>181307</v>
      </c>
      <c r="G5" s="7">
        <v>54257</v>
      </c>
      <c r="H5" s="7">
        <v>31285</v>
      </c>
      <c r="I5" s="7">
        <f>SUM(B5:H5)</f>
        <v>592856</v>
      </c>
    </row>
    <row r="6" spans="1:9" ht="9.75">
      <c r="A6" s="6" t="s">
        <v>13</v>
      </c>
      <c r="B6" s="7">
        <v>166425</v>
      </c>
      <c r="C6" s="7">
        <v>77239</v>
      </c>
      <c r="D6" s="7">
        <v>111793</v>
      </c>
      <c r="E6" s="7">
        <v>46018</v>
      </c>
      <c r="F6" s="7">
        <v>113425</v>
      </c>
      <c r="G6" s="7">
        <v>15759</v>
      </c>
      <c r="H6" s="7">
        <v>62197</v>
      </c>
      <c r="I6" s="7">
        <f>SUM(B6:H6)</f>
        <v>592856</v>
      </c>
    </row>
    <row r="7" spans="1:9" ht="9.75">
      <c r="A7" s="9" t="s">
        <v>20</v>
      </c>
      <c r="B7" s="10">
        <f>B5-B6</f>
        <v>-137122</v>
      </c>
      <c r="C7" s="10">
        <f aca="true" t="shared" si="0" ref="C7:I7">C5-C6</f>
        <v>-53991</v>
      </c>
      <c r="D7" s="10">
        <f t="shared" si="0"/>
        <v>41009</v>
      </c>
      <c r="E7" s="10">
        <f t="shared" si="0"/>
        <v>74636</v>
      </c>
      <c r="F7" s="10">
        <f t="shared" si="0"/>
        <v>67882</v>
      </c>
      <c r="G7" s="10">
        <f t="shared" si="0"/>
        <v>38498</v>
      </c>
      <c r="H7" s="10">
        <f t="shared" si="0"/>
        <v>-30912</v>
      </c>
      <c r="I7" s="10">
        <f t="shared" si="0"/>
        <v>0</v>
      </c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2.28125" style="22" customWidth="1"/>
    <col min="2" max="4" width="16.140625" style="22" customWidth="1"/>
    <col min="5" max="5" width="0" style="22" hidden="1" customWidth="1"/>
    <col min="6" max="6" width="87.57421875" style="22" customWidth="1"/>
    <col min="7" max="16384" width="8.8515625" style="22" customWidth="1"/>
  </cols>
  <sheetData>
    <row r="1" spans="1:2" s="3" customFormat="1" ht="9.75">
      <c r="A1" s="15" t="s">
        <v>70</v>
      </c>
      <c r="B1" s="14"/>
    </row>
    <row r="2" spans="1:2" s="3" customFormat="1" ht="9.75">
      <c r="A2" s="15"/>
      <c r="B2" s="14"/>
    </row>
    <row r="3" spans="1:2" s="3" customFormat="1" ht="9.75">
      <c r="A3" s="15"/>
      <c r="B3" s="14"/>
    </row>
    <row r="4" spans="1:4" s="18" customFormat="1" ht="11.25" customHeight="1">
      <c r="A4" s="25" t="s">
        <v>57</v>
      </c>
      <c r="B4" s="26"/>
      <c r="C4" s="26"/>
      <c r="D4" s="26"/>
    </row>
    <row r="5" spans="1:4" s="18" customFormat="1" ht="11.25" customHeight="1">
      <c r="A5" s="17"/>
      <c r="B5" s="25" t="s">
        <v>15</v>
      </c>
      <c r="C5" s="26"/>
      <c r="D5" s="26"/>
    </row>
    <row r="6" spans="1:4" s="18" customFormat="1" ht="9.75">
      <c r="A6" s="19" t="s">
        <v>58</v>
      </c>
      <c r="B6" s="17" t="s">
        <v>59</v>
      </c>
      <c r="C6" s="17" t="s">
        <v>4</v>
      </c>
      <c r="D6" s="17" t="s">
        <v>60</v>
      </c>
    </row>
    <row r="7" spans="1:4" ht="9.75">
      <c r="A7" s="20" t="s">
        <v>64</v>
      </c>
      <c r="B7" s="21">
        <v>1217.2535699999999</v>
      </c>
      <c r="C7" s="21">
        <v>0</v>
      </c>
      <c r="D7" s="21">
        <v>1217.2535699999999</v>
      </c>
    </row>
    <row r="8" spans="1:4" ht="9.75">
      <c r="A8" s="20" t="s">
        <v>65</v>
      </c>
      <c r="B8" s="21">
        <v>13473.698426924433</v>
      </c>
      <c r="C8" s="21">
        <v>0</v>
      </c>
      <c r="D8" s="21">
        <v>13473.698426924433</v>
      </c>
    </row>
    <row r="9" spans="1:4" ht="9.75">
      <c r="A9" s="20" t="s">
        <v>66</v>
      </c>
      <c r="B9" s="21">
        <v>200539.10870116643</v>
      </c>
      <c r="C9" s="21">
        <v>0</v>
      </c>
      <c r="D9" s="21">
        <v>200539.10870116643</v>
      </c>
    </row>
    <row r="10" spans="1:4" ht="9.75">
      <c r="A10" s="20" t="s">
        <v>67</v>
      </c>
      <c r="B10" s="21">
        <v>2832.709637304884</v>
      </c>
      <c r="C10" s="21">
        <v>0</v>
      </c>
      <c r="D10" s="21">
        <v>2832.709637304884</v>
      </c>
    </row>
    <row r="11" spans="1:4" ht="9.75">
      <c r="A11" s="20" t="s">
        <v>68</v>
      </c>
      <c r="B11" s="21">
        <v>105082.70524833699</v>
      </c>
      <c r="C11" s="21">
        <v>0</v>
      </c>
      <c r="D11" s="21">
        <v>105082.70524833699</v>
      </c>
    </row>
    <row r="12" spans="1:4" ht="9.75">
      <c r="A12" s="20" t="s">
        <v>69</v>
      </c>
      <c r="B12" s="21">
        <v>7078.24184</v>
      </c>
      <c r="C12" s="21">
        <v>0</v>
      </c>
      <c r="D12" s="21">
        <v>7078.24184</v>
      </c>
    </row>
    <row r="13" spans="1:4" ht="4.5" customHeight="1">
      <c r="A13" s="23"/>
      <c r="B13" s="23"/>
      <c r="C13" s="23"/>
      <c r="D13" s="23"/>
    </row>
    <row r="14" spans="1:4" s="18" customFormat="1" ht="11.25" customHeight="1">
      <c r="A14" s="25" t="s">
        <v>61</v>
      </c>
      <c r="B14" s="26"/>
      <c r="C14" s="26"/>
      <c r="D14" s="26"/>
    </row>
    <row r="15" spans="1:4" s="18" customFormat="1" ht="11.25" customHeight="1">
      <c r="A15" s="17"/>
      <c r="B15" s="25" t="s">
        <v>15</v>
      </c>
      <c r="C15" s="26"/>
      <c r="D15" s="26"/>
    </row>
    <row r="16" spans="1:4" s="18" customFormat="1" ht="9.75">
      <c r="A16" s="19" t="s">
        <v>58</v>
      </c>
      <c r="B16" s="17" t="s">
        <v>59</v>
      </c>
      <c r="C16" s="17" t="s">
        <v>4</v>
      </c>
      <c r="D16" s="17" t="s">
        <v>60</v>
      </c>
    </row>
    <row r="17" spans="1:6" ht="9.75">
      <c r="A17" s="20" t="s">
        <v>66</v>
      </c>
      <c r="B17" s="21">
        <v>10330.08123</v>
      </c>
      <c r="C17" s="21">
        <v>4766.17287</v>
      </c>
      <c r="D17" s="21">
        <v>5563.908359999999</v>
      </c>
      <c r="F17" s="24"/>
    </row>
    <row r="18" spans="1:6" ht="9.75">
      <c r="A18" s="20" t="s">
        <v>69</v>
      </c>
      <c r="B18" s="21">
        <v>13391.941432662461</v>
      </c>
      <c r="C18" s="21">
        <v>5366.1192875672405</v>
      </c>
      <c r="D18" s="21">
        <v>8025.822145095219</v>
      </c>
      <c r="F18" s="24"/>
    </row>
    <row r="19" spans="1:4" ht="4.5" customHeight="1">
      <c r="A19" s="23"/>
      <c r="B19" s="23"/>
      <c r="C19" s="23"/>
      <c r="D19" s="23"/>
    </row>
    <row r="20" spans="1:6" s="18" customFormat="1" ht="11.25" customHeight="1">
      <c r="A20" s="25" t="s">
        <v>62</v>
      </c>
      <c r="B20" s="26"/>
      <c r="C20" s="26"/>
      <c r="D20" s="26"/>
      <c r="F20" s="24"/>
    </row>
    <row r="21" spans="1:6" s="18" customFormat="1" ht="11.25" customHeight="1">
      <c r="A21" s="17"/>
      <c r="B21" s="25" t="s">
        <v>15</v>
      </c>
      <c r="C21" s="26"/>
      <c r="D21" s="26"/>
      <c r="F21" s="24"/>
    </row>
    <row r="22" spans="1:6" s="18" customFormat="1" ht="9.75">
      <c r="A22" s="19" t="s">
        <v>58</v>
      </c>
      <c r="B22" s="17" t="s">
        <v>59</v>
      </c>
      <c r="C22" s="17" t="s">
        <v>4</v>
      </c>
      <c r="D22" s="17" t="s">
        <v>60</v>
      </c>
      <c r="F22" s="24"/>
    </row>
    <row r="23" spans="1:4" ht="9.75">
      <c r="A23" s="20" t="s">
        <v>69</v>
      </c>
      <c r="B23" s="21">
        <v>20470.183272662456</v>
      </c>
      <c r="C23" s="21">
        <v>5366.119287567241</v>
      </c>
      <c r="D23" s="21">
        <v>15104.06398509522</v>
      </c>
    </row>
    <row r="24" spans="1:4" ht="4.5" customHeight="1">
      <c r="A24" s="23"/>
      <c r="B24" s="23"/>
      <c r="C24" s="23"/>
      <c r="D24" s="23"/>
    </row>
    <row r="25" spans="1:4" s="18" customFormat="1" ht="11.25" customHeight="1">
      <c r="A25" s="25" t="s">
        <v>63</v>
      </c>
      <c r="B25" s="26"/>
      <c r="C25" s="26"/>
      <c r="D25" s="26"/>
    </row>
    <row r="26" spans="1:4" s="18" customFormat="1" ht="11.25" customHeight="1">
      <c r="A26" s="17"/>
      <c r="B26" s="25" t="s">
        <v>15</v>
      </c>
      <c r="C26" s="26"/>
      <c r="D26" s="26"/>
    </row>
    <row r="27" spans="1:4" s="18" customFormat="1" ht="9.75">
      <c r="A27" s="19" t="s">
        <v>58</v>
      </c>
      <c r="B27" s="17" t="s">
        <v>59</v>
      </c>
      <c r="C27" s="17" t="s">
        <v>4</v>
      </c>
      <c r="D27" s="17" t="s">
        <v>60</v>
      </c>
    </row>
    <row r="28" spans="1:4" ht="9.75">
      <c r="A28" s="20" t="s">
        <v>64</v>
      </c>
      <c r="B28" s="21">
        <v>9.852409999999999</v>
      </c>
      <c r="C28" s="21">
        <v>0</v>
      </c>
      <c r="D28" s="21">
        <v>9.852409999999999</v>
      </c>
    </row>
    <row r="29" spans="1:4" ht="9.75">
      <c r="A29" s="20" t="s">
        <v>66</v>
      </c>
      <c r="B29" s="21">
        <v>56528.10949174367</v>
      </c>
      <c r="C29" s="21">
        <v>1158.922795661028</v>
      </c>
      <c r="D29" s="21">
        <v>55369.186696082645</v>
      </c>
    </row>
    <row r="30" spans="1:4" ht="9.75">
      <c r="A30" s="20" t="s">
        <v>67</v>
      </c>
      <c r="B30" s="21">
        <v>5337.572940000002</v>
      </c>
      <c r="C30" s="21">
        <v>0</v>
      </c>
      <c r="D30" s="21">
        <v>5337.572940000002</v>
      </c>
    </row>
  </sheetData>
  <mergeCells count="8">
    <mergeCell ref="A4:D4"/>
    <mergeCell ref="B5:D5"/>
    <mergeCell ref="A14:D14"/>
    <mergeCell ref="B15:D15"/>
    <mergeCell ref="B26:D26"/>
    <mergeCell ref="A20:D20"/>
    <mergeCell ref="B21:D21"/>
    <mergeCell ref="A25:D25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Banka Slovakia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BS08NB\pohranc</dc:creator>
  <cp:keywords/>
  <dc:description/>
  <cp:lastModifiedBy>pohranc</cp:lastModifiedBy>
  <cp:lastPrinted>2011-03-09T11:21:24Z</cp:lastPrinted>
  <dcterms:created xsi:type="dcterms:W3CDTF">2008-02-25T15:38:43Z</dcterms:created>
  <dcterms:modified xsi:type="dcterms:W3CDTF">2015-07-24T10:41:50Z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